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eš Kudláč\Disk Google\OKG realizace\237 REPROGEN\_VŘ\P5 Projektová dokumentace a výkaz výměr\"/>
    </mc:Choice>
  </mc:AlternateContent>
  <xr:revisionPtr revIDLastSave="0" documentId="13_ncr:1_{F05B0DB4-E010-42D9-9367-A575F9A0C193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</sheets>
  <definedNames>
    <definedName name="_xlnm.Print_Titles" localSheetId="0">List1!$7:$7</definedName>
    <definedName name="_xlnm.Print_Area" localSheetId="0">List1!$A:$H</definedName>
  </definedNames>
  <calcPr calcId="181029"/>
</workbook>
</file>

<file path=xl/calcChain.xml><?xml version="1.0" encoding="utf-8"?>
<calcChain xmlns="http://schemas.openxmlformats.org/spreadsheetml/2006/main">
  <c r="H179" i="1" l="1"/>
  <c r="H143" i="1"/>
  <c r="H174" i="1" l="1"/>
  <c r="H131" i="1"/>
  <c r="H125" i="1"/>
  <c r="H122" i="1"/>
  <c r="H120" i="1"/>
  <c r="H110" i="1"/>
  <c r="H101" i="1"/>
  <c r="H92" i="1"/>
  <c r="H90" i="1"/>
  <c r="H77" i="1"/>
  <c r="H66" i="1"/>
  <c r="H26" i="1"/>
  <c r="H24" i="1"/>
  <c r="H146" i="1" l="1"/>
  <c r="H46" i="1" l="1"/>
  <c r="H173" i="1" l="1"/>
  <c r="H141" i="1" l="1"/>
  <c r="H137" i="1"/>
  <c r="H133" i="1"/>
  <c r="H33" i="1" l="1"/>
  <c r="H39" i="1"/>
  <c r="H35" i="1"/>
  <c r="H10" i="1"/>
  <c r="H168" i="1" l="1"/>
  <c r="H163" i="1"/>
  <c r="H150" i="1" l="1"/>
  <c r="H154" i="1" s="1"/>
  <c r="H175" i="1" l="1"/>
  <c r="H176" i="1" s="1"/>
  <c r="H169" i="1"/>
  <c r="H170" i="1" s="1"/>
  <c r="H164" i="1"/>
  <c r="H165" i="1" s="1"/>
  <c r="H159" i="1"/>
  <c r="H158" i="1"/>
  <c r="H157" i="1"/>
  <c r="H13" i="1"/>
  <c r="H15" i="1"/>
  <c r="H29" i="1"/>
  <c r="H160" i="1" l="1"/>
  <c r="H43" i="1"/>
  <c r="H59" i="1" l="1"/>
  <c r="H61" i="1"/>
  <c r="H71" i="1"/>
  <c r="H74" i="1"/>
  <c r="H79" i="1"/>
  <c r="H86" i="1"/>
  <c r="H99" i="1"/>
  <c r="H129" i="1"/>
</calcChain>
</file>

<file path=xl/sharedStrings.xml><?xml version="1.0" encoding="utf-8"?>
<sst xmlns="http://schemas.openxmlformats.org/spreadsheetml/2006/main" count="300" uniqueCount="185">
  <si>
    <t>položka</t>
  </si>
  <si>
    <t>název položky</t>
  </si>
  <si>
    <t>specifikace položky</t>
  </si>
  <si>
    <t>jednotky</t>
  </si>
  <si>
    <t>TECHNOLOGICKÁ ELEKTROINSTALACE</t>
  </si>
  <si>
    <t>počet</t>
  </si>
  <si>
    <t>cena za jednotku (Kč)</t>
  </si>
  <si>
    <t>cena celkem (Kč)</t>
  </si>
  <si>
    <t>PS 01</t>
  </si>
  <si>
    <t>PS 02</t>
  </si>
  <si>
    <t>PS 01 celkem</t>
  </si>
  <si>
    <t>PS 02 celkem</t>
  </si>
  <si>
    <t>ks</t>
  </si>
  <si>
    <t>sada</t>
  </si>
  <si>
    <t>Revizní zpráva elektro</t>
  </si>
  <si>
    <t>-</t>
  </si>
  <si>
    <t>Elektroinstalace celkem</t>
  </si>
  <si>
    <t>DOPRAVA TECHNOLOGIE</t>
  </si>
  <si>
    <t>Doprava celkem</t>
  </si>
  <si>
    <t>MONTÁŽ TECHNOLOGIE</t>
  </si>
  <si>
    <t>Montáž celkem</t>
  </si>
  <si>
    <t xml:space="preserve">CELKEM ZA DÍLO </t>
  </si>
  <si>
    <t>PROJEKTOVÁ DOKUMENTACE</t>
  </si>
  <si>
    <t>PŘÍJEM ZRNIN</t>
  </si>
  <si>
    <t>průměr 219 mm</t>
  </si>
  <si>
    <t>0101 - 0102</t>
  </si>
  <si>
    <t>0103 - 0104</t>
  </si>
  <si>
    <t>ČIŠTĚNÍ</t>
  </si>
  <si>
    <t>0201</t>
  </si>
  <si>
    <t>0202</t>
  </si>
  <si>
    <t>0203</t>
  </si>
  <si>
    <t>0204</t>
  </si>
  <si>
    <t>0209</t>
  </si>
  <si>
    <t>0210</t>
  </si>
  <si>
    <t>OCELOVÉ KONSTRUKCE (OK)</t>
  </si>
  <si>
    <t>OK celkem</t>
  </si>
  <si>
    <t>Příjmový koš</t>
  </si>
  <si>
    <t>Hradítko koše</t>
  </si>
  <si>
    <t>Korečkový elevátor</t>
  </si>
  <si>
    <t>Přechodový košík</t>
  </si>
  <si>
    <t>Dvoucestná klapka</t>
  </si>
  <si>
    <t>Spádové potrubí</t>
  </si>
  <si>
    <t>m</t>
  </si>
  <si>
    <t>Přechodový kus</t>
  </si>
  <si>
    <t>Potrubí vzduchotechniky</t>
  </si>
  <si>
    <t>Cyklon čističky</t>
  </si>
  <si>
    <t>Těsnící ústrojí</t>
  </si>
  <si>
    <t>Šnekový dopravník</t>
  </si>
  <si>
    <t>Klapka dvoucestná</t>
  </si>
  <si>
    <t>Redler</t>
  </si>
  <si>
    <t>Plošina elevátoru</t>
  </si>
  <si>
    <t>Doprava ostatní technologie a konstrukcí</t>
  </si>
  <si>
    <t>Montáž ostatní technologie a konstrukcí</t>
  </si>
  <si>
    <t>Podpůrné konstrukce</t>
  </si>
  <si>
    <t>SOUPIS STROJŮ A ZAŘÍZENÍ</t>
  </si>
  <si>
    <t>NÁZEV AKCE :</t>
  </si>
  <si>
    <t>"REKONSTRUKCE POSKLIZŇOVÉ LINKY"</t>
  </si>
  <si>
    <t>INVESTOR :</t>
  </si>
  <si>
    <t>STUPEŇ DOKUMENTACE :</t>
  </si>
  <si>
    <t>DOKUMENTACE PRO VÝBĚR ZHOTOVITELE</t>
  </si>
  <si>
    <t>… bude použit stávající příjmový koš v hale</t>
  </si>
  <si>
    <t>kg</t>
  </si>
  <si>
    <t>… násypka 1x - upravená pro příjem ze stávajícího</t>
  </si>
  <si>
    <t xml:space="preserve">   příjmového koše (úprava napojení na montáži)</t>
  </si>
  <si>
    <t>… provedení dopravníku pozinkované</t>
  </si>
  <si>
    <t>kW celkové</t>
  </si>
  <si>
    <t>… pohon PRAVÝ + LEVÝ (po toku zrna), bez krytu motoru</t>
  </si>
  <si>
    <t>přechod na potrubí pr. 219 mm</t>
  </si>
  <si>
    <t>… povrchová úprava lakováno</t>
  </si>
  <si>
    <t>dvoucestná klapka "Y" / "T"</t>
  </si>
  <si>
    <t>… průměr klapky 219 mm</t>
  </si>
  <si>
    <t>… součástí potrubí jsou i spony a montážní úchyty potrubí</t>
  </si>
  <si>
    <t>… povrchová úprava vnější - lakováno, vnitřní - bez nátěru</t>
  </si>
  <si>
    <t>Koleno spád. potrubí</t>
  </si>
  <si>
    <t>… součástí jsou i spony</t>
  </si>
  <si>
    <t>… provedení tr. 219 x 6,3 mm</t>
  </si>
  <si>
    <t>… provedení svařované z potrubí tr. 219 x 6,3 mm</t>
  </si>
  <si>
    <t>spiro potrubí</t>
  </si>
  <si>
    <t>… vč. spojek potrubí a přechodových dílů potrubí</t>
  </si>
  <si>
    <t>… provedení pozink</t>
  </si>
  <si>
    <t>… vč. kotevních prvků a podpěrné ocelové konstrukce</t>
  </si>
  <si>
    <t>těsnící ústrojí pod cyklonem</t>
  </si>
  <si>
    <t>… provedení prachotěsné</t>
  </si>
  <si>
    <t>… osazen držákem snímání přeplnění dopravníku</t>
  </si>
  <si>
    <t>… pohon provedení - tlačný, max. příkon 4,0 kW</t>
  </si>
  <si>
    <t>na zužitkovatelné odpady</t>
  </si>
  <si>
    <t>úprava hradítka pro napojení na nový elevátor</t>
  </si>
  <si>
    <t>… úprava na montáži</t>
  </si>
  <si>
    <t>… motor max. příkon 1,1 kW</t>
  </si>
  <si>
    <t>… převodovka NORD či SEW, max. příkon 5,5 kW</t>
  </si>
  <si>
    <t>na potrubí 219 mm</t>
  </si>
  <si>
    <t>Prvky spádového potrubí</t>
  </si>
  <si>
    <t>- vizitéry do potrubí vč. krytky</t>
  </si>
  <si>
    <t>… čistící kusy, ruční vzorkovače, …</t>
  </si>
  <si>
    <t>… vč. podlahy vyložené plastem tl. 8 mm</t>
  </si>
  <si>
    <t>… vč. držáku snímače zamletí napínací hlavy</t>
  </si>
  <si>
    <t>… provedení přímý, sklon do 10°</t>
  </si>
  <si>
    <t>… vč. elektronického snímání poloh</t>
  </si>
  <si>
    <t>… pohon PRAVÝ (po toku zrna), bez krytu motoru</t>
  </si>
  <si>
    <t>přechod na dvoucestnou klapku</t>
  </si>
  <si>
    <t>… konstrukce pro podložení a kotvení technologie</t>
  </si>
  <si>
    <t>… provedení lakované</t>
  </si>
  <si>
    <t>… výroba na montáži</t>
  </si>
  <si>
    <t>DSPS - technologie</t>
  </si>
  <si>
    <t>DSPS - elektro</t>
  </si>
  <si>
    <t>dokumentace skutečného provedení stavby - technologická část</t>
  </si>
  <si>
    <t>dokumentace skutečného provedení stavby - elektro část</t>
  </si>
  <si>
    <t>Projektové práce celkem</t>
  </si>
  <si>
    <t>bm</t>
  </si>
  <si>
    <t>pomocné ocelové konstrukce</t>
  </si>
  <si>
    <t>Čistička zrnin</t>
  </si>
  <si>
    <t>Technologická elektroinstalace, vč. montáže.</t>
  </si>
  <si>
    <t>Čidla, snímače dopravníků, koncové spínače</t>
  </si>
  <si>
    <t>STÁVAJÍCÍ, bez úprav</t>
  </si>
  <si>
    <t xml:space="preserve">… horní i spodní hlava šroubovaná (z důvodu zachování </t>
  </si>
  <si>
    <t xml:space="preserve">   napínacího kola (kontrola napnutí kurtny)</t>
  </si>
  <si>
    <t xml:space="preserve">… spodní hlava osazena držákem snímače otáček </t>
  </si>
  <si>
    <t xml:space="preserve">    povrchové úpravy pozinkováno)</t>
  </si>
  <si>
    <t>... maximální rozměry stroje:</t>
  </si>
  <si>
    <t xml:space="preserve">   pšenice) - výkony platí pro pšenici o specifické</t>
  </si>
  <si>
    <t xml:space="preserve">   hmotnosti 750 kg/m3, obsah nečistot méně než 2%</t>
  </si>
  <si>
    <t xml:space="preserve">    vč. přejezdových roštů a nosných prvků koše</t>
  </si>
  <si>
    <t>… horní i spodní hlava šroubovaná (z důvodu zachování
    povrchové úpravy pozinkováno)</t>
  </si>
  <si>
    <t>… spodní hlava osazena držákem snímače otáček
    napínacího kola (kontrola napnutí kurtny)</t>
  </si>
  <si>
    <t>položky vyplňované uchazečem</t>
  </si>
  <si>
    <t>REPROGEN, a.s.; Husova 607, 391 11 Planá nad Lužnicí; IČ : 46678450</t>
  </si>
  <si>
    <t>výkon 75 t/h (pro pšenici 0,75 t/m3)</t>
  </si>
  <si>
    <t>… celková výška dopravníku 13 m</t>
  </si>
  <si>
    <t>plošina pro servis horní hlavy elevátoru</t>
  </si>
  <si>
    <t>… vč. přístupového žebříku s ochranným košem délka 8 bm</t>
  </si>
  <si>
    <t>0105 - 0106</t>
  </si>
  <si>
    <t>na výpadech z čističky na potrubí 219 mm</t>
  </si>
  <si>
    <t>… průměr potrubí min. 500 mm (podle výstupu z čističky)</t>
  </si>
  <si>
    <t>… vč. škrtících klapek na výstupech z čističky - ruční</t>
  </si>
  <si>
    <t>Ventilátor čističky</t>
  </si>
  <si>
    <t>ventilátor vzduchového předčištění čističky</t>
  </si>
  <si>
    <t>… množství vzduchu předčištění - min 8,0 tis. m3/h</t>
  </si>
  <si>
    <t>… vč. silenbloků pro eliminici chvění ventilátoru</t>
  </si>
  <si>
    <t>... vč. pružných dílů pro vstupní a výstupní potrubí</t>
  </si>
  <si>
    <t>průměr 1400 mm</t>
  </si>
  <si>
    <t>… odlučované množství vzduchu 8,0-9,0 tis. m3/h</t>
  </si>
  <si>
    <t>0205</t>
  </si>
  <si>
    <t>na nezužitkovatelné odpady</t>
  </si>
  <si>
    <t>… provedení trubkový</t>
  </si>
  <si>
    <t>… průměr šnekovnice 260 mm</t>
  </si>
  <si>
    <t>... délka 12,0 m, sklon dopravníku do 40°</t>
  </si>
  <si>
    <t>0206</t>
  </si>
  <si>
    <t>0207</t>
  </si>
  <si>
    <t>... délka 15,0 m, sklon dopravníku do 40°</t>
  </si>
  <si>
    <t>0208</t>
  </si>
  <si>
    <t>… bude použit stávající elevátor</t>
  </si>
  <si>
    <t>… celková délka 8 m</t>
  </si>
  <si>
    <t>… vpád 2x, výpad 1x</t>
  </si>
  <si>
    <t>… celková výška dopravníku 14 m</t>
  </si>
  <si>
    <t>… násypka 1x - plnění redlerem</t>
  </si>
  <si>
    <t>… pohon LEVÝ (po toku zrna), s krytem motoru</t>
  </si>
  <si>
    <t>… vč. přístupového žebříku s ochranným košem délka 6 bm</t>
  </si>
  <si>
    <t>0211 - 0212</t>
  </si>
  <si>
    <t>Pásový dopravník</t>
  </si>
  <si>
    <t>… nová tech. bude napojena na stávající pásový dopravník</t>
  </si>
  <si>
    <t>Plošina čističky</t>
  </si>
  <si>
    <t>plošina pro přístup a servis nové čističky zrnin</t>
  </si>
  <si>
    <t>… půdorys 4,2 x 5,0 m, výška 2,6 m</t>
  </si>
  <si>
    <t>Doprava čističky zrnin</t>
  </si>
  <si>
    <t>Montáž čističky zrnin vč. jejího spuštění</t>
  </si>
  <si>
    <t>DPS - technologie</t>
  </si>
  <si>
    <t>dílenská dokumentace pro technologii a ocelové konstrukce</t>
  </si>
  <si>
    <t>… provedení elektro, max. příkon 0,06 kW</t>
  </si>
  <si>
    <t xml:space="preserve">... výkon: 100 t/hod předčištění pšenice; 50 t/hod (čištění </t>
  </si>
  <si>
    <t xml:space="preserve">    délka: 2880 mm; šířka: 2600 mm; výška: 2300 mm</t>
  </si>
  <si>
    <t>... síta zavěšena na karbonových tyčích</t>
  </si>
  <si>
    <t>... vstupní a výstupní aspirace</t>
  </si>
  <si>
    <t>... čištění sít pomocí gumových kuliček</t>
  </si>
  <si>
    <t>... kontrola pohybu sít pomocí senzorů</t>
  </si>
  <si>
    <t>... celkový počet sít ve stroji: 8 ks ; maximální rozměr síta: 1000 x 1000 mm</t>
  </si>
  <si>
    <t>... maximální el. příkon: 1,5 kW</t>
  </si>
  <si>
    <t>… max. el. příkon: 5,5 kW</t>
  </si>
  <si>
    <t>… pohon provedení - tlačný, max. příkon 3,0 kW</t>
  </si>
  <si>
    <t>… provedení elektrické, příkon max. 0,06 kW</t>
  </si>
  <si>
    <t>… převodovka NORD či SEW, max. příkon 2,2 kW</t>
  </si>
  <si>
    <t>… vč.zábradlí a pochozích pororoštů</t>
  </si>
  <si>
    <t>* uvedené výkony platí pro dopravu a čištěni pšenice 750 kg/m3 při vlhkosti 16 %.</t>
  </si>
  <si>
    <t>... princip krouživého pohybu plochých sít (bez vibrací)</t>
  </si>
  <si>
    <t>... sada sít na pšenici</t>
  </si>
  <si>
    <r>
      <rPr>
        <i/>
        <u/>
        <sz val="11"/>
        <rFont val="Calibri"/>
        <family val="2"/>
        <charset val="238"/>
      </rPr>
      <t xml:space="preserve">Cena neobsahuje: </t>
    </r>
    <r>
      <rPr>
        <sz val="11"/>
        <rFont val="Calibri"/>
        <family val="2"/>
        <charset val="238"/>
      </rPr>
      <t xml:space="preserve">DPH, přívod el. energie k rozvaděči linky, stavební připravenost, projektovou dokumentaci pro stavební řízení, manipulační prostředky (např. pro vykládku zboží)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</si>
</sst>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\ _K_č"/>
  </numFmts>
  <fonts count="10" x14ac:knownFonts="1">
    <font>
      <sz val="10"/>
      <name val="Arial"/>
      <charset val="238"/>
    </font>
    <font>
      <sz val="10"/>
      <name val="Calibri"/>
      <family val="2"/>
      <charset val="238"/>
    </font>
    <font>
      <sz val="8"/>
      <name val="Arial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2"/>
      <name val="Calibri"/>
      <family val="2"/>
      <charset val="238"/>
    </font>
    <font>
      <b/>
      <sz val="14"/>
      <name val="Calibri"/>
      <family val="2"/>
      <charset val="238"/>
    </font>
    <font>
      <i/>
      <u/>
      <sz val="11"/>
      <name val="Calibri"/>
      <family val="2"/>
      <charset val="238"/>
    </font>
    <font>
      <b/>
      <sz val="16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left" vertical="center"/>
    </xf>
    <xf numFmtId="0" fontId="1" fillId="0" borderId="0" xfId="0" applyFont="1" applyFill="1" applyAlignment="1">
      <alignment vertical="center"/>
    </xf>
    <xf numFmtId="49" fontId="3" fillId="0" borderId="0" xfId="0" applyNumberFormat="1" applyFont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vertical="center"/>
    </xf>
    <xf numFmtId="49" fontId="4" fillId="0" borderId="3" xfId="0" applyNumberFormat="1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left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4" fillId="0" borderId="3" xfId="0" applyNumberFormat="1" applyFont="1" applyBorder="1" applyAlignment="1">
      <alignment horizontal="left" vertical="center" wrapText="1"/>
    </xf>
    <xf numFmtId="1" fontId="3" fillId="3" borderId="1" xfId="0" applyNumberFormat="1" applyFont="1" applyFill="1" applyBorder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left" vertical="center"/>
    </xf>
    <xf numFmtId="1" fontId="4" fillId="0" borderId="0" xfId="0" applyNumberFormat="1" applyFont="1" applyBorder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3" fontId="3" fillId="3" borderId="1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right" vertical="center"/>
    </xf>
    <xf numFmtId="3" fontId="3" fillId="0" borderId="0" xfId="0" applyNumberFormat="1" applyFont="1" applyFill="1" applyBorder="1" applyAlignment="1">
      <alignment horizontal="right" vertical="center"/>
    </xf>
    <xf numFmtId="3" fontId="4" fillId="0" borderId="0" xfId="0" applyNumberFormat="1" applyFont="1" applyBorder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49" fontId="4" fillId="0" borderId="0" xfId="0" applyNumberFormat="1" applyFont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left" vertical="center"/>
    </xf>
    <xf numFmtId="164" fontId="4" fillId="0" borderId="0" xfId="0" applyNumberFormat="1" applyFont="1" applyBorder="1" applyAlignment="1">
      <alignment horizontal="left" vertical="center"/>
    </xf>
    <xf numFmtId="164" fontId="4" fillId="0" borderId="0" xfId="0" applyNumberFormat="1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49" fontId="4" fillId="0" borderId="10" xfId="0" applyNumberFormat="1" applyFont="1" applyBorder="1" applyAlignment="1">
      <alignment horizontal="center" vertical="center"/>
    </xf>
    <xf numFmtId="1" fontId="4" fillId="0" borderId="10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3" fontId="1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center" vertical="center"/>
    </xf>
    <xf numFmtId="3" fontId="1" fillId="0" borderId="0" xfId="0" applyNumberFormat="1" applyFont="1" applyFill="1" applyAlignment="1">
      <alignment vertical="center"/>
    </xf>
    <xf numFmtId="4" fontId="1" fillId="0" borderId="0" xfId="0" applyNumberFormat="1" applyFont="1" applyAlignment="1">
      <alignment vertical="center"/>
    </xf>
    <xf numFmtId="49" fontId="5" fillId="2" borderId="10" xfId="0" applyNumberFormat="1" applyFont="1" applyFill="1" applyBorder="1" applyAlignment="1">
      <alignment horizontal="center" vertical="center"/>
    </xf>
    <xf numFmtId="164" fontId="1" fillId="0" borderId="20" xfId="0" applyNumberFormat="1" applyFont="1" applyBorder="1" applyAlignment="1">
      <alignment vertical="center"/>
    </xf>
    <xf numFmtId="164" fontId="1" fillId="0" borderId="3" xfId="0" applyNumberFormat="1" applyFont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" fillId="0" borderId="1" xfId="0" applyNumberFormat="1" applyFont="1" applyBorder="1" applyAlignment="1">
      <alignment vertical="center"/>
    </xf>
    <xf numFmtId="164" fontId="1" fillId="0" borderId="17" xfId="0" applyNumberFormat="1" applyFont="1" applyBorder="1" applyAlignment="1">
      <alignment vertical="center"/>
    </xf>
    <xf numFmtId="49" fontId="9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vertical="center"/>
    </xf>
    <xf numFmtId="165" fontId="1" fillId="0" borderId="0" xfId="0" applyNumberFormat="1" applyFont="1" applyAlignment="1">
      <alignment horizontal="right" vertical="center"/>
    </xf>
    <xf numFmtId="165" fontId="1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  <xf numFmtId="3" fontId="3" fillId="4" borderId="2" xfId="0" applyNumberFormat="1" applyFont="1" applyFill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49" fontId="4" fillId="0" borderId="21" xfId="0" applyNumberFormat="1" applyFont="1" applyBorder="1" applyAlignment="1">
      <alignment horizontal="left" vertical="center" wrapText="1"/>
    </xf>
    <xf numFmtId="49" fontId="4" fillId="0" borderId="23" xfId="0" applyNumberFormat="1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left" vertical="center" wrapText="1"/>
    </xf>
    <xf numFmtId="49" fontId="4" fillId="0" borderId="23" xfId="0" applyNumberFormat="1" applyFont="1" applyFill="1" applyBorder="1" applyAlignment="1">
      <alignment horizontal="center" vertical="center"/>
    </xf>
    <xf numFmtId="49" fontId="4" fillId="0" borderId="23" xfId="0" applyNumberFormat="1" applyFont="1" applyFill="1" applyBorder="1" applyAlignment="1">
      <alignment horizontal="left" vertical="center"/>
    </xf>
    <xf numFmtId="49" fontId="4" fillId="0" borderId="23" xfId="0" applyNumberFormat="1" applyFont="1" applyFill="1" applyBorder="1" applyAlignment="1">
      <alignment horizontal="left" vertical="center" wrapText="1"/>
    </xf>
    <xf numFmtId="164" fontId="4" fillId="0" borderId="23" xfId="0" applyNumberFormat="1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3" fontId="4" fillId="0" borderId="23" xfId="0" applyNumberFormat="1" applyFont="1" applyBorder="1" applyAlignment="1">
      <alignment horizontal="center" vertical="center"/>
    </xf>
    <xf numFmtId="49" fontId="4" fillId="0" borderId="21" xfId="0" applyNumberFormat="1" applyFont="1" applyFill="1" applyBorder="1" applyAlignment="1">
      <alignment horizontal="center" vertical="center"/>
    </xf>
    <xf numFmtId="49" fontId="4" fillId="0" borderId="21" xfId="0" applyNumberFormat="1" applyFont="1" applyFill="1" applyBorder="1" applyAlignment="1">
      <alignment horizontal="left" vertical="center"/>
    </xf>
    <xf numFmtId="164" fontId="4" fillId="0" borderId="21" xfId="0" applyNumberFormat="1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3" fontId="4" fillId="0" borderId="21" xfId="0" applyNumberFormat="1" applyFont="1" applyBorder="1" applyAlignment="1">
      <alignment horizontal="center" vertical="center"/>
    </xf>
    <xf numFmtId="49" fontId="4" fillId="0" borderId="22" xfId="0" applyNumberFormat="1" applyFont="1" applyFill="1" applyBorder="1" applyAlignment="1">
      <alignment horizontal="center" vertical="center"/>
    </xf>
    <xf numFmtId="49" fontId="4" fillId="0" borderId="22" xfId="0" applyNumberFormat="1" applyFont="1" applyFill="1" applyBorder="1" applyAlignment="1">
      <alignment horizontal="left" vertical="center"/>
    </xf>
    <xf numFmtId="164" fontId="4" fillId="0" borderId="22" xfId="0" applyNumberFormat="1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3" fontId="4" fillId="0" borderId="22" xfId="0" applyNumberFormat="1" applyFont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 wrapText="1"/>
    </xf>
    <xf numFmtId="49" fontId="4" fillId="0" borderId="23" xfId="0" applyNumberFormat="1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2" fontId="1" fillId="0" borderId="0" xfId="0" applyNumberFormat="1" applyFont="1" applyAlignment="1">
      <alignment vertical="center"/>
    </xf>
    <xf numFmtId="49" fontId="4" fillId="0" borderId="21" xfId="0" applyNumberFormat="1" applyFont="1" applyBorder="1" applyAlignment="1">
      <alignment horizontal="center" vertical="center" wrapText="1"/>
    </xf>
    <xf numFmtId="2" fontId="4" fillId="0" borderId="21" xfId="0" applyNumberFormat="1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3" fontId="4" fillId="0" borderId="21" xfId="0" applyNumberFormat="1" applyFont="1" applyBorder="1" applyAlignment="1">
      <alignment horizontal="right" vertical="center"/>
    </xf>
    <xf numFmtId="49" fontId="4" fillId="0" borderId="22" xfId="0" applyNumberFormat="1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3" fontId="4" fillId="0" borderId="22" xfId="0" applyNumberFormat="1" applyFont="1" applyBorder="1" applyAlignment="1">
      <alignment horizontal="right" vertical="center"/>
    </xf>
    <xf numFmtId="49" fontId="4" fillId="0" borderId="24" xfId="0" applyNumberFormat="1" applyFont="1" applyBorder="1" applyAlignment="1">
      <alignment horizontal="center" vertical="center" wrapText="1"/>
    </xf>
    <xf numFmtId="49" fontId="4" fillId="0" borderId="24" xfId="0" applyNumberFormat="1" applyFont="1" applyBorder="1" applyAlignment="1">
      <alignment horizontal="left" vertical="center" wrapText="1"/>
    </xf>
    <xf numFmtId="2" fontId="4" fillId="0" borderId="24" xfId="0" applyNumberFormat="1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3" fontId="4" fillId="0" borderId="24" xfId="0" applyNumberFormat="1" applyFont="1" applyBorder="1" applyAlignment="1">
      <alignment horizontal="right" vertical="center"/>
    </xf>
    <xf numFmtId="49" fontId="4" fillId="0" borderId="21" xfId="0" applyNumberFormat="1" applyFont="1" applyFill="1" applyBorder="1" applyAlignment="1">
      <alignment horizontal="left" vertical="center" wrapText="1"/>
    </xf>
    <xf numFmtId="49" fontId="4" fillId="0" borderId="22" xfId="0" applyNumberFormat="1" applyFont="1" applyFill="1" applyBorder="1" applyAlignment="1">
      <alignment horizontal="left" vertical="center" wrapText="1"/>
    </xf>
    <xf numFmtId="3" fontId="4" fillId="0" borderId="24" xfId="0" applyNumberFormat="1" applyFont="1" applyBorder="1" applyAlignment="1">
      <alignment horizontal="center" vertical="center"/>
    </xf>
    <xf numFmtId="3" fontId="4" fillId="0" borderId="23" xfId="0" applyNumberFormat="1" applyFont="1" applyFill="1" applyBorder="1" applyAlignment="1">
      <alignment horizontal="center" vertical="center"/>
    </xf>
    <xf numFmtId="3" fontId="4" fillId="0" borderId="21" xfId="0" applyNumberFormat="1" applyFont="1" applyFill="1" applyBorder="1" applyAlignment="1">
      <alignment horizontal="center" vertical="center"/>
    </xf>
    <xf numFmtId="49" fontId="4" fillId="0" borderId="25" xfId="0" applyNumberFormat="1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3" fontId="4" fillId="0" borderId="25" xfId="0" applyNumberFormat="1" applyFont="1" applyBorder="1" applyAlignment="1">
      <alignment horizontal="center" vertical="center"/>
    </xf>
    <xf numFmtId="49" fontId="4" fillId="0" borderId="23" xfId="0" applyNumberFormat="1" applyFont="1" applyFill="1" applyBorder="1" applyAlignment="1">
      <alignment horizontal="center" vertical="center" wrapText="1"/>
    </xf>
    <xf numFmtId="164" fontId="4" fillId="0" borderId="23" xfId="0" applyNumberFormat="1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49" fontId="4" fillId="0" borderId="21" xfId="0" applyNumberFormat="1" applyFont="1" applyFill="1" applyBorder="1" applyAlignment="1">
      <alignment horizontal="center" vertical="center" wrapText="1"/>
    </xf>
    <xf numFmtId="164" fontId="4" fillId="0" borderId="21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49" fontId="4" fillId="0" borderId="22" xfId="0" applyNumberFormat="1" applyFont="1" applyFill="1" applyBorder="1" applyAlignment="1">
      <alignment horizontal="center" vertical="center" wrapText="1"/>
    </xf>
    <xf numFmtId="164" fontId="4" fillId="0" borderId="22" xfId="0" applyNumberFormat="1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49" fontId="4" fillId="0" borderId="24" xfId="0" applyNumberFormat="1" applyFont="1" applyFill="1" applyBorder="1" applyAlignment="1">
      <alignment horizontal="center" vertical="center" wrapText="1"/>
    </xf>
    <xf numFmtId="49" fontId="4" fillId="0" borderId="24" xfId="0" applyNumberFormat="1" applyFont="1" applyFill="1" applyBorder="1" applyAlignment="1">
      <alignment horizontal="left" vertical="center" wrapText="1"/>
    </xf>
    <xf numFmtId="164" fontId="4" fillId="0" borderId="24" xfId="0" applyNumberFormat="1" applyFont="1" applyFill="1" applyBorder="1" applyAlignment="1">
      <alignment horizontal="center" vertical="center" wrapText="1"/>
    </xf>
    <xf numFmtId="49" fontId="4" fillId="0" borderId="21" xfId="0" applyNumberFormat="1" applyFont="1" applyBorder="1" applyAlignment="1">
      <alignment horizontal="center" vertical="center"/>
    </xf>
    <xf numFmtId="49" fontId="4" fillId="0" borderId="24" xfId="0" applyNumberFormat="1" applyFont="1" applyBorder="1" applyAlignment="1">
      <alignment horizontal="center" vertical="center"/>
    </xf>
    <xf numFmtId="3" fontId="6" fillId="4" borderId="2" xfId="0" applyNumberFormat="1" applyFont="1" applyFill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 vertical="center"/>
    </xf>
    <xf numFmtId="3" fontId="4" fillId="0" borderId="3" xfId="0" applyNumberFormat="1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vertical="center"/>
    </xf>
    <xf numFmtId="3" fontId="4" fillId="0" borderId="1" xfId="0" applyNumberFormat="1" applyFont="1" applyFill="1" applyBorder="1" applyAlignment="1">
      <alignment horizontal="center" vertical="center"/>
    </xf>
    <xf numFmtId="49" fontId="4" fillId="6" borderId="1" xfId="0" applyNumberFormat="1" applyFont="1" applyFill="1" applyBorder="1" applyAlignment="1">
      <alignment horizontal="center" vertical="center"/>
    </xf>
    <xf numFmtId="49" fontId="4" fillId="6" borderId="2" xfId="0" applyNumberFormat="1" applyFont="1" applyFill="1" applyBorder="1" applyAlignment="1">
      <alignment horizontal="center" vertical="center"/>
    </xf>
    <xf numFmtId="0" fontId="4" fillId="6" borderId="10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49" fontId="4" fillId="6" borderId="23" xfId="0" applyNumberFormat="1" applyFont="1" applyFill="1" applyBorder="1" applyAlignment="1">
      <alignment horizontal="center" vertical="center"/>
    </xf>
    <xf numFmtId="49" fontId="4" fillId="6" borderId="21" xfId="0" applyNumberFormat="1" applyFont="1" applyFill="1" applyBorder="1" applyAlignment="1">
      <alignment horizontal="center" vertical="center"/>
    </xf>
    <xf numFmtId="49" fontId="4" fillId="6" borderId="22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25" xfId="0" applyNumberFormat="1" applyFont="1" applyFill="1" applyBorder="1" applyAlignment="1">
      <alignment horizontal="left" vertical="center" wrapText="1"/>
    </xf>
    <xf numFmtId="49" fontId="4" fillId="0" borderId="25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3" fontId="7" fillId="5" borderId="1" xfId="0" applyNumberFormat="1" applyFont="1" applyFill="1" applyBorder="1" applyAlignment="1">
      <alignment horizontal="center" vertical="center"/>
    </xf>
    <xf numFmtId="3" fontId="4" fillId="7" borderId="23" xfId="0" applyNumberFormat="1" applyFont="1" applyFill="1" applyBorder="1" applyAlignment="1">
      <alignment horizontal="center" vertical="center"/>
    </xf>
    <xf numFmtId="3" fontId="4" fillId="7" borderId="23" xfId="0" applyNumberFormat="1" applyFont="1" applyFill="1" applyBorder="1" applyAlignment="1">
      <alignment horizontal="right" vertical="center"/>
    </xf>
    <xf numFmtId="0" fontId="1" fillId="7" borderId="0" xfId="0" applyFont="1" applyFill="1" applyAlignment="1">
      <alignment horizontal="center" vertical="center"/>
    </xf>
    <xf numFmtId="3" fontId="4" fillId="7" borderId="1" xfId="0" applyNumberFormat="1" applyFont="1" applyFill="1" applyBorder="1" applyAlignment="1">
      <alignment horizontal="center" vertical="center"/>
    </xf>
    <xf numFmtId="3" fontId="4" fillId="7" borderId="10" xfId="0" applyNumberFormat="1" applyFont="1" applyFill="1" applyBorder="1" applyAlignment="1">
      <alignment horizontal="center" vertical="center"/>
    </xf>
    <xf numFmtId="0" fontId="4" fillId="0" borderId="23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3" fontId="4" fillId="7" borderId="3" xfId="0" applyNumberFormat="1" applyFont="1" applyFill="1" applyBorder="1" applyAlignment="1">
      <alignment horizontal="center" vertical="center"/>
    </xf>
    <xf numFmtId="49" fontId="4" fillId="7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2" fontId="4" fillId="0" borderId="21" xfId="0" applyNumberFormat="1" applyFont="1" applyFill="1" applyBorder="1" applyAlignment="1">
      <alignment horizontal="center" vertical="center" wrapText="1"/>
    </xf>
    <xf numFmtId="2" fontId="4" fillId="0" borderId="22" xfId="0" applyNumberFormat="1" applyFont="1" applyFill="1" applyBorder="1" applyAlignment="1">
      <alignment horizontal="center" vertical="center" wrapText="1"/>
    </xf>
    <xf numFmtId="2" fontId="4" fillId="0" borderId="24" xfId="0" applyNumberFormat="1" applyFont="1" applyFill="1" applyBorder="1" applyAlignment="1">
      <alignment horizontal="center" vertical="center" wrapText="1"/>
    </xf>
    <xf numFmtId="2" fontId="4" fillId="0" borderId="25" xfId="0" applyNumberFormat="1" applyFont="1" applyFill="1" applyBorder="1" applyAlignment="1">
      <alignment horizontal="center" vertical="center" wrapText="1"/>
    </xf>
    <xf numFmtId="49" fontId="5" fillId="7" borderId="23" xfId="0" applyNumberFormat="1" applyFont="1" applyFill="1" applyBorder="1" applyAlignment="1">
      <alignment horizontal="left" vertical="center"/>
    </xf>
    <xf numFmtId="49" fontId="4" fillId="0" borderId="22" xfId="0" applyNumberFormat="1" applyFont="1" applyBorder="1" applyAlignment="1">
      <alignment horizontal="left" vertical="center" wrapText="1"/>
    </xf>
    <xf numFmtId="49" fontId="5" fillId="0" borderId="22" xfId="0" applyNumberFormat="1" applyFont="1" applyFill="1" applyBorder="1" applyAlignment="1">
      <alignment horizontal="left" vertical="center"/>
    </xf>
    <xf numFmtId="49" fontId="6" fillId="0" borderId="13" xfId="0" applyNumberFormat="1" applyFont="1" applyFill="1" applyBorder="1" applyAlignment="1">
      <alignment horizontal="left" vertical="center"/>
    </xf>
    <xf numFmtId="49" fontId="6" fillId="0" borderId="14" xfId="0" applyNumberFormat="1" applyFont="1" applyFill="1" applyBorder="1" applyAlignment="1">
      <alignment horizontal="left" vertical="center"/>
    </xf>
    <xf numFmtId="49" fontId="6" fillId="0" borderId="15" xfId="0" applyNumberFormat="1" applyFont="1" applyFill="1" applyBorder="1" applyAlignment="1">
      <alignment horizontal="left" vertical="center"/>
    </xf>
    <xf numFmtId="49" fontId="4" fillId="0" borderId="0" xfId="0" applyNumberFormat="1" applyFont="1" applyFill="1" applyAlignment="1">
      <alignment horizontal="left" wrapText="1"/>
    </xf>
    <xf numFmtId="49" fontId="7" fillId="5" borderId="4" xfId="0" applyNumberFormat="1" applyFont="1" applyFill="1" applyBorder="1" applyAlignment="1">
      <alignment horizontal="left" vertical="center"/>
    </xf>
    <xf numFmtId="49" fontId="7" fillId="5" borderId="6" xfId="0" applyNumberFormat="1" applyFont="1" applyFill="1" applyBorder="1" applyAlignment="1">
      <alignment horizontal="left" vertical="center"/>
    </xf>
    <xf numFmtId="49" fontId="7" fillId="5" borderId="5" xfId="0" applyNumberFormat="1" applyFont="1" applyFill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49" fontId="6" fillId="0" borderId="7" xfId="0" applyNumberFormat="1" applyFont="1" applyFill="1" applyBorder="1" applyAlignment="1">
      <alignment horizontal="left" vertical="center"/>
    </xf>
    <xf numFmtId="49" fontId="6" fillId="0" borderId="8" xfId="0" applyNumberFormat="1" applyFont="1" applyFill="1" applyBorder="1" applyAlignment="1">
      <alignment horizontal="left" vertical="center"/>
    </xf>
    <xf numFmtId="49" fontId="6" fillId="0" borderId="9" xfId="0" applyNumberFormat="1" applyFont="1" applyFill="1" applyBorder="1" applyAlignment="1">
      <alignment horizontal="left" vertical="center"/>
    </xf>
    <xf numFmtId="49" fontId="4" fillId="0" borderId="16" xfId="0" applyNumberFormat="1" applyFont="1" applyBorder="1" applyAlignment="1">
      <alignment horizontal="left" vertical="center"/>
    </xf>
    <xf numFmtId="49" fontId="5" fillId="2" borderId="4" xfId="0" applyNumberFormat="1" applyFont="1" applyFill="1" applyBorder="1" applyAlignment="1">
      <alignment horizontal="left" vertical="center"/>
    </xf>
    <xf numFmtId="49" fontId="5" fillId="2" borderId="6" xfId="0" applyNumberFormat="1" applyFont="1" applyFill="1" applyBorder="1" applyAlignment="1">
      <alignment horizontal="left" vertical="center"/>
    </xf>
    <xf numFmtId="49" fontId="5" fillId="2" borderId="5" xfId="0" applyNumberFormat="1" applyFont="1" applyFill="1" applyBorder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49" fontId="5" fillId="2" borderId="18" xfId="0" applyNumberFormat="1" applyFont="1" applyFill="1" applyBorder="1" applyAlignment="1">
      <alignment horizontal="left" vertical="center"/>
    </xf>
    <xf numFmtId="49" fontId="5" fillId="2" borderId="19" xfId="0" applyNumberFormat="1" applyFont="1" applyFill="1" applyBorder="1" applyAlignment="1">
      <alignment horizontal="left" vertical="center"/>
    </xf>
    <xf numFmtId="49" fontId="3" fillId="0" borderId="2" xfId="0" applyNumberFormat="1" applyFont="1" applyFill="1" applyBorder="1" applyAlignment="1">
      <alignment horizontal="left" vertical="center"/>
    </xf>
    <xf numFmtId="49" fontId="3" fillId="0" borderId="7" xfId="0" applyNumberFormat="1" applyFont="1" applyFill="1" applyBorder="1" applyAlignment="1">
      <alignment horizontal="left" vertical="center"/>
    </xf>
    <xf numFmtId="49" fontId="3" fillId="0" borderId="8" xfId="0" applyNumberFormat="1" applyFont="1" applyFill="1" applyBorder="1" applyAlignment="1">
      <alignment horizontal="left" vertical="center"/>
    </xf>
    <xf numFmtId="49" fontId="3" fillId="0" borderId="9" xfId="0" applyNumberFormat="1" applyFont="1" applyFill="1" applyBorder="1" applyAlignment="1">
      <alignment horizontal="left" vertical="center"/>
    </xf>
    <xf numFmtId="49" fontId="5" fillId="2" borderId="26" xfId="0" applyNumberFormat="1" applyFont="1" applyFill="1" applyBorder="1" applyAlignment="1">
      <alignment horizontal="left" vertical="center"/>
    </xf>
    <xf numFmtId="49" fontId="5" fillId="2" borderId="1" xfId="0" applyNumberFormat="1" applyFont="1" applyFill="1" applyBorder="1" applyAlignment="1">
      <alignment horizontal="left" vertical="center"/>
    </xf>
    <xf numFmtId="49" fontId="4" fillId="0" borderId="3" xfId="0" applyNumberFormat="1" applyFont="1" applyBorder="1" applyAlignment="1">
      <alignment horizontal="left" vertical="center"/>
    </xf>
    <xf numFmtId="49" fontId="4" fillId="0" borderId="7" xfId="0" applyNumberFormat="1" applyFont="1" applyBorder="1" applyAlignment="1">
      <alignment horizontal="left" vertical="center" wrapText="1"/>
    </xf>
    <xf numFmtId="49" fontId="4" fillId="0" borderId="9" xfId="0" applyNumberFormat="1" applyFont="1" applyBorder="1" applyAlignment="1">
      <alignment horizontal="left" vertical="center" wrapText="1"/>
    </xf>
    <xf numFmtId="49" fontId="4" fillId="0" borderId="11" xfId="0" applyNumberFormat="1" applyFont="1" applyBorder="1" applyAlignment="1">
      <alignment horizontal="left" vertical="center" wrapText="1"/>
    </xf>
    <xf numFmtId="49" fontId="4" fillId="0" borderId="12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83"/>
  <sheetViews>
    <sheetView tabSelected="1" topLeftCell="A61" zoomScale="70" zoomScaleNormal="70" workbookViewId="0">
      <selection activeCell="B156" sqref="B156:H156"/>
    </sheetView>
  </sheetViews>
  <sheetFormatPr defaultColWidth="8.85546875" defaultRowHeight="15" customHeight="1" x14ac:dyDescent="0.2"/>
  <cols>
    <col min="1" max="1" width="10.7109375" style="3" customWidth="1"/>
    <col min="2" max="2" width="22.5703125" style="4" customWidth="1"/>
    <col min="3" max="3" width="52.42578125" style="4" customWidth="1"/>
    <col min="4" max="4" width="9.28515625" style="44" customWidth="1"/>
    <col min="5" max="5" width="8.7109375" style="1" customWidth="1"/>
    <col min="6" max="6" width="9.85546875" style="30" customWidth="1"/>
    <col min="7" max="7" width="13.7109375" style="32" customWidth="1"/>
    <col min="8" max="8" width="14.28515625" style="32" customWidth="1"/>
    <col min="9" max="10" width="8.85546875" style="48"/>
    <col min="11" max="11" width="32" style="2" customWidth="1"/>
    <col min="12" max="16384" width="8.85546875" style="2"/>
  </cols>
  <sheetData>
    <row r="1" spans="1:12" ht="20.100000000000001" customHeight="1" x14ac:dyDescent="0.2">
      <c r="C1" s="58" t="s">
        <v>54</v>
      </c>
      <c r="D1" s="1"/>
      <c r="E1" s="3"/>
      <c r="F1" s="59"/>
      <c r="G1" s="60"/>
      <c r="H1" s="61"/>
      <c r="I1" s="2"/>
      <c r="J1" s="2"/>
    </row>
    <row r="2" spans="1:12" ht="20.100000000000001" customHeight="1" x14ac:dyDescent="0.2">
      <c r="C2" s="58"/>
      <c r="D2" s="1"/>
      <c r="E2" s="3"/>
      <c r="F2" s="59"/>
      <c r="G2" s="60"/>
      <c r="H2" s="61"/>
      <c r="I2" s="2"/>
      <c r="J2" s="2"/>
    </row>
    <row r="3" spans="1:12" ht="20.100000000000001" customHeight="1" x14ac:dyDescent="0.2">
      <c r="A3" s="4" t="s">
        <v>55</v>
      </c>
      <c r="C3" s="62" t="s">
        <v>56</v>
      </c>
      <c r="D3" s="1"/>
      <c r="E3" s="3"/>
      <c r="F3" s="59"/>
      <c r="G3" s="60"/>
      <c r="H3" s="61"/>
      <c r="I3" s="2"/>
      <c r="J3" s="2"/>
    </row>
    <row r="4" spans="1:12" ht="20.100000000000001" customHeight="1" x14ac:dyDescent="0.2">
      <c r="A4" s="4" t="s">
        <v>57</v>
      </c>
      <c r="C4" s="62" t="s">
        <v>125</v>
      </c>
      <c r="D4" s="1"/>
      <c r="E4" s="3"/>
      <c r="F4" s="59"/>
      <c r="G4" s="60"/>
      <c r="H4" s="61"/>
      <c r="I4" s="2"/>
      <c r="J4" s="2"/>
    </row>
    <row r="5" spans="1:12" ht="20.100000000000001" customHeight="1" x14ac:dyDescent="0.2">
      <c r="A5" s="4" t="s">
        <v>58</v>
      </c>
      <c r="C5" s="63" t="s">
        <v>59</v>
      </c>
      <c r="D5" s="1"/>
      <c r="E5" s="3"/>
      <c r="F5" s="59"/>
      <c r="G5" s="60"/>
      <c r="H5" s="61"/>
      <c r="I5" s="2"/>
      <c r="J5" s="2"/>
    </row>
    <row r="7" spans="1:12" ht="39.75" customHeight="1" x14ac:dyDescent="0.2">
      <c r="A7" s="21" t="s">
        <v>0</v>
      </c>
      <c r="B7" s="21" t="s">
        <v>1</v>
      </c>
      <c r="C7" s="21" t="s">
        <v>2</v>
      </c>
      <c r="D7" s="89" t="s">
        <v>65</v>
      </c>
      <c r="E7" s="21" t="s">
        <v>3</v>
      </c>
      <c r="F7" s="23" t="s">
        <v>5</v>
      </c>
      <c r="G7" s="31" t="s">
        <v>6</v>
      </c>
      <c r="H7" s="31" t="s">
        <v>7</v>
      </c>
      <c r="K7" s="146" t="s">
        <v>124</v>
      </c>
    </row>
    <row r="8" spans="1:12" ht="15" customHeight="1" x14ac:dyDescent="0.2">
      <c r="A8" s="6"/>
      <c r="B8" s="6"/>
      <c r="C8" s="6"/>
      <c r="D8" s="38"/>
      <c r="E8" s="6"/>
      <c r="F8" s="24"/>
    </row>
    <row r="9" spans="1:12" ht="15" customHeight="1" x14ac:dyDescent="0.2">
      <c r="A9" s="52" t="s">
        <v>8</v>
      </c>
      <c r="B9" s="177" t="s">
        <v>23</v>
      </c>
      <c r="C9" s="178"/>
      <c r="D9" s="178"/>
      <c r="E9" s="178"/>
      <c r="F9" s="178"/>
      <c r="G9" s="174"/>
      <c r="H9" s="175"/>
      <c r="K9" s="5"/>
    </row>
    <row r="10" spans="1:12" s="1" customFormat="1" ht="15" customHeight="1" x14ac:dyDescent="0.2">
      <c r="A10" s="73" t="s">
        <v>25</v>
      </c>
      <c r="B10" s="74" t="s">
        <v>36</v>
      </c>
      <c r="C10" s="75" t="s">
        <v>113</v>
      </c>
      <c r="D10" s="76">
        <v>0</v>
      </c>
      <c r="E10" s="73" t="s">
        <v>61</v>
      </c>
      <c r="F10" s="77">
        <v>0</v>
      </c>
      <c r="G10" s="78">
        <v>0</v>
      </c>
      <c r="H10" s="78">
        <f>F10*G10</f>
        <v>0</v>
      </c>
      <c r="I10" s="49"/>
      <c r="J10" s="49"/>
    </row>
    <row r="11" spans="1:12" s="1" customFormat="1" ht="15" customHeight="1" x14ac:dyDescent="0.2">
      <c r="A11" s="79"/>
      <c r="B11" s="80"/>
      <c r="C11" s="105" t="s">
        <v>60</v>
      </c>
      <c r="D11" s="81"/>
      <c r="E11" s="79"/>
      <c r="F11" s="82"/>
      <c r="G11" s="83"/>
      <c r="H11" s="83"/>
      <c r="I11" s="49"/>
      <c r="J11" s="70"/>
      <c r="K11" s="71"/>
      <c r="L11" s="71"/>
    </row>
    <row r="12" spans="1:12" s="1" customFormat="1" ht="15" customHeight="1" x14ac:dyDescent="0.2">
      <c r="A12" s="84"/>
      <c r="B12" s="85"/>
      <c r="C12" s="106" t="s">
        <v>121</v>
      </c>
      <c r="D12" s="86"/>
      <c r="E12" s="84"/>
      <c r="F12" s="87"/>
      <c r="G12" s="88"/>
      <c r="H12" s="88"/>
      <c r="I12" s="49"/>
      <c r="J12" s="70"/>
      <c r="K12" s="71"/>
      <c r="L12" s="71"/>
    </row>
    <row r="13" spans="1:12" s="1" customFormat="1" ht="15" customHeight="1" x14ac:dyDescent="0.2">
      <c r="A13" s="73" t="s">
        <v>15</v>
      </c>
      <c r="B13" s="74" t="s">
        <v>37</v>
      </c>
      <c r="C13" s="75" t="s">
        <v>86</v>
      </c>
      <c r="D13" s="76">
        <v>0</v>
      </c>
      <c r="E13" s="73" t="s">
        <v>12</v>
      </c>
      <c r="F13" s="77">
        <v>2</v>
      </c>
      <c r="G13" s="144"/>
      <c r="H13" s="78">
        <f t="shared" ref="H13:H29" si="0">F13*G13</f>
        <v>0</v>
      </c>
      <c r="I13" s="49"/>
      <c r="J13" s="70"/>
      <c r="K13" s="71"/>
      <c r="L13" s="71"/>
    </row>
    <row r="14" spans="1:12" s="1" customFormat="1" ht="15" customHeight="1" x14ac:dyDescent="0.2">
      <c r="A14" s="84"/>
      <c r="B14" s="85"/>
      <c r="C14" s="106" t="s">
        <v>87</v>
      </c>
      <c r="D14" s="86"/>
      <c r="E14" s="84"/>
      <c r="F14" s="87"/>
      <c r="G14" s="88"/>
      <c r="H14" s="88"/>
      <c r="I14" s="49"/>
      <c r="J14" s="70"/>
      <c r="K14" s="71"/>
      <c r="L14" s="71"/>
    </row>
    <row r="15" spans="1:12" s="1" customFormat="1" x14ac:dyDescent="0.2">
      <c r="A15" s="73" t="s">
        <v>26</v>
      </c>
      <c r="B15" s="74" t="s">
        <v>38</v>
      </c>
      <c r="C15" s="75" t="s">
        <v>126</v>
      </c>
      <c r="D15" s="76">
        <v>0</v>
      </c>
      <c r="E15" s="136" t="s">
        <v>12</v>
      </c>
      <c r="F15" s="77">
        <v>2</v>
      </c>
      <c r="G15" s="144"/>
      <c r="H15" s="78">
        <f t="shared" si="0"/>
        <v>0</v>
      </c>
      <c r="I15" s="49"/>
      <c r="J15" s="70"/>
      <c r="K15" s="72"/>
      <c r="L15" s="71"/>
    </row>
    <row r="16" spans="1:12" s="1" customFormat="1" x14ac:dyDescent="0.2">
      <c r="A16" s="79"/>
      <c r="B16" s="80"/>
      <c r="C16" s="105" t="s">
        <v>127</v>
      </c>
      <c r="D16" s="81"/>
      <c r="E16" s="137"/>
      <c r="F16" s="82"/>
      <c r="G16" s="83"/>
      <c r="H16" s="83"/>
      <c r="I16" s="49"/>
      <c r="J16" s="70"/>
      <c r="K16" s="71"/>
      <c r="L16" s="71"/>
    </row>
    <row r="17" spans="1:12" s="1" customFormat="1" x14ac:dyDescent="0.2">
      <c r="A17" s="79"/>
      <c r="B17" s="80"/>
      <c r="C17" s="105" t="s">
        <v>62</v>
      </c>
      <c r="D17" s="81"/>
      <c r="E17" s="137"/>
      <c r="F17" s="82"/>
      <c r="G17" s="83"/>
      <c r="H17" s="83"/>
      <c r="I17" s="49"/>
      <c r="J17" s="70"/>
      <c r="K17" s="71"/>
      <c r="L17" s="71"/>
    </row>
    <row r="18" spans="1:12" s="1" customFormat="1" x14ac:dyDescent="0.2">
      <c r="A18" s="79"/>
      <c r="B18" s="80"/>
      <c r="C18" s="105" t="s">
        <v>63</v>
      </c>
      <c r="D18" s="81"/>
      <c r="E18" s="137"/>
      <c r="F18" s="82"/>
      <c r="G18" s="83"/>
      <c r="H18" s="83"/>
      <c r="I18" s="49"/>
      <c r="J18" s="49"/>
    </row>
    <row r="19" spans="1:12" s="1" customFormat="1" x14ac:dyDescent="0.2">
      <c r="A19" s="79"/>
      <c r="B19" s="80"/>
      <c r="C19" s="105" t="s">
        <v>66</v>
      </c>
      <c r="D19" s="81"/>
      <c r="E19" s="137"/>
      <c r="F19" s="82"/>
      <c r="G19" s="83"/>
      <c r="H19" s="83"/>
      <c r="I19" s="49"/>
      <c r="J19" s="49"/>
    </row>
    <row r="20" spans="1:12" s="1" customFormat="1" x14ac:dyDescent="0.2">
      <c r="A20" s="79"/>
      <c r="B20" s="80"/>
      <c r="C20" s="105" t="s">
        <v>89</v>
      </c>
      <c r="D20" s="81"/>
      <c r="E20" s="137"/>
      <c r="F20" s="82"/>
      <c r="G20" s="83"/>
      <c r="H20" s="83"/>
      <c r="I20" s="49"/>
      <c r="J20" s="49"/>
    </row>
    <row r="21" spans="1:12" s="1" customFormat="1" x14ac:dyDescent="0.2">
      <c r="A21" s="79"/>
      <c r="B21" s="80"/>
      <c r="C21" s="105" t="s">
        <v>64</v>
      </c>
      <c r="D21" s="81"/>
      <c r="E21" s="137"/>
      <c r="F21" s="82"/>
      <c r="G21" s="83"/>
      <c r="H21" s="83"/>
      <c r="I21" s="49"/>
      <c r="J21" s="49"/>
    </row>
    <row r="22" spans="1:12" s="1" customFormat="1" ht="30" x14ac:dyDescent="0.2">
      <c r="A22" s="79"/>
      <c r="B22" s="80"/>
      <c r="C22" s="105" t="s">
        <v>122</v>
      </c>
      <c r="D22" s="81"/>
      <c r="E22" s="137"/>
      <c r="F22" s="82"/>
      <c r="G22" s="83"/>
      <c r="H22" s="83"/>
      <c r="I22" s="49"/>
      <c r="J22" s="49"/>
    </row>
    <row r="23" spans="1:12" s="1" customFormat="1" ht="30" x14ac:dyDescent="0.2">
      <c r="A23" s="84"/>
      <c r="B23" s="85"/>
      <c r="C23" s="106" t="s">
        <v>123</v>
      </c>
      <c r="D23" s="86"/>
      <c r="E23" s="138"/>
      <c r="F23" s="87"/>
      <c r="G23" s="88"/>
      <c r="H23" s="88"/>
      <c r="I23" s="49"/>
      <c r="J23" s="49"/>
    </row>
    <row r="24" spans="1:12" s="1" customFormat="1" x14ac:dyDescent="0.2">
      <c r="A24" s="73" t="s">
        <v>15</v>
      </c>
      <c r="B24" s="74" t="s">
        <v>39</v>
      </c>
      <c r="C24" s="75" t="s">
        <v>99</v>
      </c>
      <c r="D24" s="76">
        <v>0</v>
      </c>
      <c r="E24" s="73" t="s">
        <v>12</v>
      </c>
      <c r="F24" s="77">
        <v>2</v>
      </c>
      <c r="G24" s="144"/>
      <c r="H24" s="78">
        <f t="shared" ref="H24" si="1">F24*G24</f>
        <v>0</v>
      </c>
      <c r="I24" s="49"/>
      <c r="J24" s="49"/>
    </row>
    <row r="25" spans="1:12" s="1" customFormat="1" x14ac:dyDescent="0.2">
      <c r="A25" s="84"/>
      <c r="B25" s="85"/>
      <c r="C25" s="106" t="s">
        <v>68</v>
      </c>
      <c r="D25" s="86"/>
      <c r="E25" s="84"/>
      <c r="F25" s="87"/>
      <c r="G25" s="88"/>
      <c r="H25" s="88"/>
      <c r="I25" s="49"/>
      <c r="J25" s="49"/>
    </row>
    <row r="26" spans="1:12" s="1" customFormat="1" x14ac:dyDescent="0.2">
      <c r="A26" s="73" t="s">
        <v>15</v>
      </c>
      <c r="B26" s="74" t="s">
        <v>50</v>
      </c>
      <c r="C26" s="75" t="s">
        <v>128</v>
      </c>
      <c r="D26" s="76">
        <v>0</v>
      </c>
      <c r="E26" s="73" t="s">
        <v>12</v>
      </c>
      <c r="F26" s="77">
        <v>2</v>
      </c>
      <c r="G26" s="144"/>
      <c r="H26" s="78">
        <f t="shared" ref="H26" si="2">F26*G26</f>
        <v>0</v>
      </c>
      <c r="I26" s="49"/>
      <c r="J26" s="49"/>
    </row>
    <row r="27" spans="1:12" s="1" customFormat="1" x14ac:dyDescent="0.2">
      <c r="A27" s="79"/>
      <c r="B27" s="80"/>
      <c r="C27" s="105" t="s">
        <v>79</v>
      </c>
      <c r="D27" s="81"/>
      <c r="E27" s="79"/>
      <c r="F27" s="82"/>
      <c r="G27" s="109"/>
      <c r="H27" s="83"/>
      <c r="I27" s="49"/>
      <c r="J27" s="49"/>
    </row>
    <row r="28" spans="1:12" s="1" customFormat="1" ht="30" x14ac:dyDescent="0.2">
      <c r="A28" s="84"/>
      <c r="B28" s="85"/>
      <c r="C28" s="106" t="s">
        <v>129</v>
      </c>
      <c r="D28" s="86"/>
      <c r="E28" s="84"/>
      <c r="F28" s="87"/>
      <c r="G28" s="88"/>
      <c r="H28" s="88"/>
      <c r="I28" s="49"/>
      <c r="J28" s="49"/>
    </row>
    <row r="29" spans="1:12" s="1" customFormat="1" ht="15" customHeight="1" x14ac:dyDescent="0.2">
      <c r="A29" s="73" t="s">
        <v>130</v>
      </c>
      <c r="B29" s="74" t="s">
        <v>40</v>
      </c>
      <c r="C29" s="75" t="s">
        <v>69</v>
      </c>
      <c r="D29" s="76">
        <v>0</v>
      </c>
      <c r="E29" s="73" t="s">
        <v>12</v>
      </c>
      <c r="F29" s="77">
        <v>2</v>
      </c>
      <c r="G29" s="144"/>
      <c r="H29" s="78">
        <f t="shared" si="0"/>
        <v>0</v>
      </c>
      <c r="I29" s="49"/>
      <c r="J29" s="49"/>
    </row>
    <row r="30" spans="1:12" s="1" customFormat="1" ht="15" customHeight="1" x14ac:dyDescent="0.2">
      <c r="A30" s="79"/>
      <c r="B30" s="80"/>
      <c r="C30" s="105" t="s">
        <v>70</v>
      </c>
      <c r="D30" s="81"/>
      <c r="E30" s="79"/>
      <c r="F30" s="82"/>
      <c r="G30" s="83"/>
      <c r="H30" s="83"/>
      <c r="I30" s="49"/>
      <c r="J30" s="49"/>
    </row>
    <row r="31" spans="1:12" s="1" customFormat="1" ht="15" customHeight="1" x14ac:dyDescent="0.2">
      <c r="A31" s="79"/>
      <c r="B31" s="80"/>
      <c r="C31" s="105" t="s">
        <v>167</v>
      </c>
      <c r="D31" s="81"/>
      <c r="E31" s="79"/>
      <c r="F31" s="82"/>
      <c r="G31" s="83"/>
      <c r="H31" s="83"/>
      <c r="I31" s="49"/>
      <c r="J31" s="49"/>
    </row>
    <row r="32" spans="1:12" s="1" customFormat="1" ht="15" customHeight="1" x14ac:dyDescent="0.2">
      <c r="A32" s="84"/>
      <c r="B32" s="85"/>
      <c r="C32" s="106" t="s">
        <v>97</v>
      </c>
      <c r="D32" s="86"/>
      <c r="E32" s="84"/>
      <c r="F32" s="87"/>
      <c r="G32" s="88"/>
      <c r="H32" s="88"/>
      <c r="I32" s="49"/>
      <c r="J32" s="49"/>
    </row>
    <row r="33" spans="1:10" s="1" customFormat="1" x14ac:dyDescent="0.2">
      <c r="A33" s="73" t="s">
        <v>15</v>
      </c>
      <c r="B33" s="74" t="s">
        <v>39</v>
      </c>
      <c r="C33" s="75" t="s">
        <v>67</v>
      </c>
      <c r="D33" s="76">
        <v>0</v>
      </c>
      <c r="E33" s="73" t="s">
        <v>12</v>
      </c>
      <c r="F33" s="77">
        <v>2</v>
      </c>
      <c r="G33" s="144"/>
      <c r="H33" s="78">
        <f t="shared" ref="H33" si="3">F33*G33</f>
        <v>0</v>
      </c>
      <c r="I33" s="49"/>
      <c r="J33" s="49"/>
    </row>
    <row r="34" spans="1:10" s="1" customFormat="1" x14ac:dyDescent="0.2">
      <c r="A34" s="84"/>
      <c r="B34" s="85"/>
      <c r="C34" s="106" t="s">
        <v>68</v>
      </c>
      <c r="D34" s="86"/>
      <c r="E34" s="84"/>
      <c r="F34" s="87"/>
      <c r="G34" s="88"/>
      <c r="H34" s="88"/>
      <c r="I34" s="49"/>
      <c r="J34" s="49"/>
    </row>
    <row r="35" spans="1:10" ht="15" customHeight="1" x14ac:dyDescent="0.2">
      <c r="A35" s="113" t="s">
        <v>15</v>
      </c>
      <c r="B35" s="75" t="s">
        <v>41</v>
      </c>
      <c r="C35" s="75" t="s">
        <v>24</v>
      </c>
      <c r="D35" s="114">
        <v>0</v>
      </c>
      <c r="E35" s="90" t="s">
        <v>108</v>
      </c>
      <c r="F35" s="91">
        <v>15</v>
      </c>
      <c r="G35" s="145"/>
      <c r="H35" s="78">
        <f t="shared" ref="H35" si="4">F35*G35</f>
        <v>0</v>
      </c>
      <c r="I35" s="92"/>
      <c r="J35" s="2"/>
    </row>
    <row r="36" spans="1:10" ht="15" customHeight="1" x14ac:dyDescent="0.2">
      <c r="A36" s="116"/>
      <c r="B36" s="105"/>
      <c r="C36" s="105" t="s">
        <v>75</v>
      </c>
      <c r="D36" s="154"/>
      <c r="E36" s="93"/>
      <c r="F36" s="95"/>
      <c r="G36" s="96"/>
      <c r="H36" s="83"/>
      <c r="I36" s="92"/>
      <c r="J36" s="2"/>
    </row>
    <row r="37" spans="1:10" ht="15" customHeight="1" x14ac:dyDescent="0.2">
      <c r="A37" s="116"/>
      <c r="B37" s="105"/>
      <c r="C37" s="105" t="s">
        <v>71</v>
      </c>
      <c r="D37" s="154"/>
      <c r="E37" s="93"/>
      <c r="F37" s="95"/>
      <c r="G37" s="96"/>
      <c r="H37" s="83"/>
      <c r="I37" s="92"/>
      <c r="J37" s="2"/>
    </row>
    <row r="38" spans="1:10" ht="15" customHeight="1" x14ac:dyDescent="0.2">
      <c r="A38" s="119"/>
      <c r="B38" s="106"/>
      <c r="C38" s="106" t="s">
        <v>72</v>
      </c>
      <c r="D38" s="155"/>
      <c r="E38" s="97"/>
      <c r="F38" s="98"/>
      <c r="G38" s="99"/>
      <c r="H38" s="88"/>
      <c r="I38" s="92"/>
      <c r="J38" s="2"/>
    </row>
    <row r="39" spans="1:10" ht="15" customHeight="1" x14ac:dyDescent="0.2">
      <c r="A39" s="113" t="s">
        <v>15</v>
      </c>
      <c r="B39" s="75" t="s">
        <v>73</v>
      </c>
      <c r="C39" s="75" t="s">
        <v>24</v>
      </c>
      <c r="D39" s="114">
        <v>0</v>
      </c>
      <c r="E39" s="90" t="s">
        <v>12</v>
      </c>
      <c r="F39" s="91">
        <v>6</v>
      </c>
      <c r="G39" s="145"/>
      <c r="H39" s="78">
        <f>F39*G39</f>
        <v>0</v>
      </c>
      <c r="I39" s="92"/>
      <c r="J39" s="2"/>
    </row>
    <row r="40" spans="1:10" ht="15" customHeight="1" x14ac:dyDescent="0.2">
      <c r="A40" s="116"/>
      <c r="B40" s="105"/>
      <c r="C40" s="105" t="s">
        <v>76</v>
      </c>
      <c r="D40" s="154"/>
      <c r="E40" s="93"/>
      <c r="F40" s="95"/>
      <c r="G40" s="96"/>
      <c r="H40" s="83"/>
      <c r="I40" s="92"/>
      <c r="J40" s="2"/>
    </row>
    <row r="41" spans="1:10" ht="15" customHeight="1" x14ac:dyDescent="0.2">
      <c r="A41" s="116"/>
      <c r="B41" s="105"/>
      <c r="C41" s="105" t="s">
        <v>74</v>
      </c>
      <c r="D41" s="154"/>
      <c r="E41" s="93"/>
      <c r="F41" s="95"/>
      <c r="G41" s="96"/>
      <c r="H41" s="83"/>
      <c r="I41" s="92"/>
      <c r="J41" s="2"/>
    </row>
    <row r="42" spans="1:10" ht="15" customHeight="1" thickBot="1" x14ac:dyDescent="0.25">
      <c r="A42" s="122"/>
      <c r="B42" s="123"/>
      <c r="C42" s="123" t="s">
        <v>72</v>
      </c>
      <c r="D42" s="156"/>
      <c r="E42" s="100"/>
      <c r="F42" s="103"/>
      <c r="G42" s="104"/>
      <c r="H42" s="107"/>
      <c r="I42" s="92"/>
      <c r="J42" s="2"/>
    </row>
    <row r="43" spans="1:10" ht="15" customHeight="1" thickTop="1" x14ac:dyDescent="0.2">
      <c r="A43" s="179" t="s">
        <v>10</v>
      </c>
      <c r="B43" s="179"/>
      <c r="C43" s="179"/>
      <c r="D43" s="179"/>
      <c r="E43" s="179"/>
      <c r="F43" s="179"/>
      <c r="G43" s="179"/>
      <c r="H43" s="66">
        <f>SUM(H10:H42)</f>
        <v>0</v>
      </c>
    </row>
    <row r="44" spans="1:10" ht="15" customHeight="1" x14ac:dyDescent="0.2">
      <c r="A44" s="14"/>
      <c r="B44" s="14"/>
      <c r="C44" s="14"/>
      <c r="D44" s="41"/>
      <c r="E44" s="14"/>
      <c r="F44" s="27"/>
      <c r="G44" s="33"/>
      <c r="H44" s="33"/>
    </row>
    <row r="45" spans="1:10" ht="15" customHeight="1" x14ac:dyDescent="0.2">
      <c r="A45" s="52" t="s">
        <v>9</v>
      </c>
      <c r="B45" s="177" t="s">
        <v>27</v>
      </c>
      <c r="C45" s="178"/>
      <c r="D45" s="178"/>
      <c r="E45" s="178"/>
      <c r="F45" s="174"/>
      <c r="G45" s="174"/>
      <c r="H45" s="175"/>
    </row>
    <row r="46" spans="1:10" ht="30" x14ac:dyDescent="0.2">
      <c r="A46" s="73" t="s">
        <v>28</v>
      </c>
      <c r="B46" s="74" t="s">
        <v>110</v>
      </c>
      <c r="C46" s="75" t="s">
        <v>168</v>
      </c>
      <c r="D46" s="76"/>
      <c r="E46" s="73" t="s">
        <v>12</v>
      </c>
      <c r="F46" s="77">
        <v>1</v>
      </c>
      <c r="G46" s="144"/>
      <c r="H46" s="78">
        <f>F46*G46</f>
        <v>0</v>
      </c>
    </row>
    <row r="47" spans="1:10" x14ac:dyDescent="0.2">
      <c r="A47" s="79"/>
      <c r="B47" s="80"/>
      <c r="C47" s="105" t="s">
        <v>119</v>
      </c>
      <c r="D47" s="81"/>
      <c r="E47" s="79"/>
      <c r="F47" s="82"/>
      <c r="G47" s="83"/>
      <c r="H47" s="83"/>
    </row>
    <row r="48" spans="1:10" x14ac:dyDescent="0.2">
      <c r="A48" s="79"/>
      <c r="B48" s="80"/>
      <c r="C48" s="105" t="s">
        <v>120</v>
      </c>
      <c r="D48" s="81"/>
      <c r="E48" s="79"/>
      <c r="F48" s="82"/>
      <c r="G48" s="83"/>
      <c r="H48" s="83"/>
    </row>
    <row r="49" spans="1:8" x14ac:dyDescent="0.2">
      <c r="A49" s="79"/>
      <c r="B49" s="80"/>
      <c r="C49" s="105" t="s">
        <v>118</v>
      </c>
      <c r="D49" s="81"/>
      <c r="E49" s="79"/>
      <c r="F49" s="82"/>
      <c r="G49" s="83"/>
      <c r="H49" s="83"/>
    </row>
    <row r="50" spans="1:8" x14ac:dyDescent="0.2">
      <c r="A50" s="79"/>
      <c r="B50" s="80"/>
      <c r="C50" s="105" t="s">
        <v>169</v>
      </c>
      <c r="D50" s="81"/>
      <c r="E50" s="79"/>
      <c r="F50" s="82"/>
      <c r="G50" s="83"/>
      <c r="H50" s="83"/>
    </row>
    <row r="51" spans="1:8" ht="30" x14ac:dyDescent="0.2">
      <c r="A51" s="79"/>
      <c r="B51" s="80"/>
      <c r="C51" s="105" t="s">
        <v>174</v>
      </c>
      <c r="D51" s="81"/>
      <c r="E51" s="79"/>
      <c r="F51" s="82"/>
      <c r="G51" s="83"/>
      <c r="H51" s="83"/>
    </row>
    <row r="52" spans="1:8" x14ac:dyDescent="0.2">
      <c r="A52" s="79"/>
      <c r="B52" s="80"/>
      <c r="C52" s="105" t="s">
        <v>175</v>
      </c>
      <c r="D52" s="81"/>
      <c r="E52" s="79"/>
      <c r="F52" s="82"/>
      <c r="G52" s="83"/>
      <c r="H52" s="83"/>
    </row>
    <row r="53" spans="1:8" x14ac:dyDescent="0.2">
      <c r="A53" s="79"/>
      <c r="B53" s="80"/>
      <c r="C53" s="105" t="s">
        <v>182</v>
      </c>
      <c r="D53" s="81"/>
      <c r="E53" s="79"/>
      <c r="F53" s="82"/>
      <c r="G53" s="83"/>
      <c r="H53" s="83"/>
    </row>
    <row r="54" spans="1:8" x14ac:dyDescent="0.2">
      <c r="A54" s="79"/>
      <c r="B54" s="80"/>
      <c r="C54" s="105" t="s">
        <v>170</v>
      </c>
      <c r="D54" s="81"/>
      <c r="E54" s="79"/>
      <c r="F54" s="82"/>
      <c r="G54" s="83"/>
      <c r="H54" s="83"/>
    </row>
    <row r="55" spans="1:8" x14ac:dyDescent="0.2">
      <c r="A55" s="79"/>
      <c r="B55" s="80"/>
      <c r="C55" s="105" t="s">
        <v>171</v>
      </c>
      <c r="D55" s="81"/>
      <c r="E55" s="79"/>
      <c r="F55" s="82"/>
      <c r="G55" s="83"/>
      <c r="H55" s="83"/>
    </row>
    <row r="56" spans="1:8" x14ac:dyDescent="0.2">
      <c r="A56" s="79"/>
      <c r="B56" s="80"/>
      <c r="C56" s="105" t="s">
        <v>172</v>
      </c>
      <c r="D56" s="81"/>
      <c r="E56" s="79"/>
      <c r="F56" s="82"/>
      <c r="G56" s="83"/>
      <c r="H56" s="83"/>
    </row>
    <row r="57" spans="1:8" x14ac:dyDescent="0.2">
      <c r="A57" s="79"/>
      <c r="B57" s="80"/>
      <c r="C57" s="105" t="s">
        <v>173</v>
      </c>
      <c r="D57" s="81"/>
      <c r="E57" s="79"/>
      <c r="F57" s="82"/>
      <c r="G57" s="83"/>
      <c r="H57" s="83"/>
    </row>
    <row r="58" spans="1:8" x14ac:dyDescent="0.2">
      <c r="A58" s="84"/>
      <c r="B58" s="85"/>
      <c r="C58" s="106" t="s">
        <v>183</v>
      </c>
      <c r="D58" s="86"/>
      <c r="E58" s="84"/>
      <c r="F58" s="87"/>
      <c r="G58" s="88"/>
      <c r="H58" s="88"/>
    </row>
    <row r="59" spans="1:8" ht="15" customHeight="1" x14ac:dyDescent="0.2">
      <c r="A59" s="73" t="s">
        <v>15</v>
      </c>
      <c r="B59" s="75" t="s">
        <v>43</v>
      </c>
      <c r="C59" s="75" t="s">
        <v>131</v>
      </c>
      <c r="D59" s="76">
        <v>0</v>
      </c>
      <c r="E59" s="73" t="s">
        <v>12</v>
      </c>
      <c r="F59" s="77">
        <v>5</v>
      </c>
      <c r="G59" s="144"/>
      <c r="H59" s="78">
        <f t="shared" ref="H59:H129" si="5">F59*G59</f>
        <v>0</v>
      </c>
    </row>
    <row r="60" spans="1:8" ht="15" customHeight="1" x14ac:dyDescent="0.2">
      <c r="A60" s="84"/>
      <c r="B60" s="106"/>
      <c r="C60" s="106" t="s">
        <v>68</v>
      </c>
      <c r="D60" s="86"/>
      <c r="E60" s="84"/>
      <c r="F60" s="87"/>
      <c r="G60" s="88"/>
      <c r="H60" s="88"/>
    </row>
    <row r="61" spans="1:8" ht="15" customHeight="1" x14ac:dyDescent="0.2">
      <c r="A61" s="73" t="s">
        <v>15</v>
      </c>
      <c r="B61" s="74" t="s">
        <v>44</v>
      </c>
      <c r="C61" s="75" t="s">
        <v>77</v>
      </c>
      <c r="D61" s="76">
        <v>0</v>
      </c>
      <c r="E61" s="73" t="s">
        <v>42</v>
      </c>
      <c r="F61" s="77">
        <v>20</v>
      </c>
      <c r="G61" s="144"/>
      <c r="H61" s="78">
        <f t="shared" si="5"/>
        <v>0</v>
      </c>
    </row>
    <row r="62" spans="1:8" ht="15" customHeight="1" x14ac:dyDescent="0.2">
      <c r="A62" s="79"/>
      <c r="B62" s="80"/>
      <c r="C62" s="105" t="s">
        <v>132</v>
      </c>
      <c r="D62" s="81"/>
      <c r="E62" s="79"/>
      <c r="F62" s="82"/>
      <c r="G62" s="83"/>
      <c r="H62" s="83"/>
    </row>
    <row r="63" spans="1:8" ht="15" customHeight="1" x14ac:dyDescent="0.2">
      <c r="A63" s="79"/>
      <c r="B63" s="80"/>
      <c r="C63" s="105" t="s">
        <v>78</v>
      </c>
      <c r="D63" s="81"/>
      <c r="E63" s="79"/>
      <c r="F63" s="82"/>
      <c r="G63" s="83"/>
      <c r="H63" s="83"/>
    </row>
    <row r="64" spans="1:8" ht="15" customHeight="1" x14ac:dyDescent="0.2">
      <c r="A64" s="79"/>
      <c r="B64" s="80"/>
      <c r="C64" s="105" t="s">
        <v>133</v>
      </c>
      <c r="D64" s="81"/>
      <c r="E64" s="79"/>
      <c r="F64" s="82"/>
      <c r="G64" s="83"/>
      <c r="H64" s="83"/>
    </row>
    <row r="65" spans="1:10" ht="15" customHeight="1" x14ac:dyDescent="0.2">
      <c r="A65" s="84"/>
      <c r="B65" s="85"/>
      <c r="C65" s="106" t="s">
        <v>79</v>
      </c>
      <c r="D65" s="86"/>
      <c r="E65" s="84"/>
      <c r="F65" s="87"/>
      <c r="G65" s="88"/>
      <c r="H65" s="88"/>
    </row>
    <row r="66" spans="1:10" ht="15" customHeight="1" x14ac:dyDescent="0.2">
      <c r="A66" s="73" t="s">
        <v>29</v>
      </c>
      <c r="B66" s="74" t="s">
        <v>134</v>
      </c>
      <c r="C66" s="75" t="s">
        <v>135</v>
      </c>
      <c r="D66" s="76">
        <v>0</v>
      </c>
      <c r="E66" s="73" t="s">
        <v>12</v>
      </c>
      <c r="F66" s="77">
        <v>1</v>
      </c>
      <c r="G66" s="144"/>
      <c r="H66" s="78">
        <f t="shared" ref="H66" si="6">F66*G66</f>
        <v>0</v>
      </c>
    </row>
    <row r="67" spans="1:10" ht="15" customHeight="1" x14ac:dyDescent="0.2">
      <c r="A67" s="79"/>
      <c r="B67" s="80"/>
      <c r="C67" s="105" t="s">
        <v>176</v>
      </c>
      <c r="D67" s="81"/>
      <c r="E67" s="79"/>
      <c r="F67" s="82"/>
      <c r="G67" s="109"/>
      <c r="H67" s="83"/>
    </row>
    <row r="68" spans="1:10" ht="15" customHeight="1" x14ac:dyDescent="0.2">
      <c r="A68" s="79"/>
      <c r="B68" s="80"/>
      <c r="C68" s="105" t="s">
        <v>136</v>
      </c>
      <c r="D68" s="81"/>
      <c r="E68" s="79"/>
      <c r="F68" s="82"/>
      <c r="G68" s="83"/>
      <c r="H68" s="83"/>
    </row>
    <row r="69" spans="1:10" ht="15" customHeight="1" x14ac:dyDescent="0.2">
      <c r="A69" s="79"/>
      <c r="B69" s="80"/>
      <c r="C69" s="105" t="s">
        <v>138</v>
      </c>
      <c r="D69" s="81"/>
      <c r="E69" s="79"/>
      <c r="F69" s="82"/>
      <c r="G69" s="83"/>
      <c r="H69" s="83"/>
    </row>
    <row r="70" spans="1:10" ht="15" customHeight="1" x14ac:dyDescent="0.2">
      <c r="A70" s="84"/>
      <c r="B70" s="85"/>
      <c r="C70" s="106" t="s">
        <v>137</v>
      </c>
      <c r="D70" s="86"/>
      <c r="E70" s="84"/>
      <c r="F70" s="87"/>
      <c r="G70" s="88"/>
      <c r="H70" s="88"/>
    </row>
    <row r="71" spans="1:10" ht="15" customHeight="1" x14ac:dyDescent="0.2">
      <c r="A71" s="73" t="s">
        <v>30</v>
      </c>
      <c r="B71" s="74" t="s">
        <v>45</v>
      </c>
      <c r="C71" s="75" t="s">
        <v>139</v>
      </c>
      <c r="D71" s="76">
        <v>0</v>
      </c>
      <c r="E71" s="73" t="s">
        <v>12</v>
      </c>
      <c r="F71" s="77">
        <v>1</v>
      </c>
      <c r="G71" s="144"/>
      <c r="H71" s="78">
        <f t="shared" si="5"/>
        <v>0</v>
      </c>
    </row>
    <row r="72" spans="1:10" ht="15" customHeight="1" x14ac:dyDescent="0.2">
      <c r="A72" s="79"/>
      <c r="B72" s="80"/>
      <c r="C72" s="105" t="s">
        <v>140</v>
      </c>
      <c r="D72" s="81"/>
      <c r="E72" s="79"/>
      <c r="F72" s="82"/>
      <c r="G72" s="83"/>
      <c r="H72" s="83"/>
    </row>
    <row r="73" spans="1:10" ht="15" customHeight="1" x14ac:dyDescent="0.2">
      <c r="A73" s="84"/>
      <c r="B73" s="85"/>
      <c r="C73" s="106" t="s">
        <v>80</v>
      </c>
      <c r="D73" s="86"/>
      <c r="E73" s="84"/>
      <c r="F73" s="87"/>
      <c r="G73" s="88"/>
      <c r="H73" s="88"/>
    </row>
    <row r="74" spans="1:10" ht="15" customHeight="1" x14ac:dyDescent="0.2">
      <c r="A74" s="73" t="s">
        <v>31</v>
      </c>
      <c r="B74" s="74" t="s">
        <v>46</v>
      </c>
      <c r="C74" s="75" t="s">
        <v>81</v>
      </c>
      <c r="D74" s="76">
        <v>0</v>
      </c>
      <c r="E74" s="73" t="s">
        <v>12</v>
      </c>
      <c r="F74" s="77">
        <v>1</v>
      </c>
      <c r="G74" s="144"/>
      <c r="H74" s="78">
        <f t="shared" si="5"/>
        <v>0</v>
      </c>
    </row>
    <row r="75" spans="1:10" ht="15" customHeight="1" x14ac:dyDescent="0.2">
      <c r="A75" s="79"/>
      <c r="B75" s="80"/>
      <c r="C75" s="105" t="s">
        <v>82</v>
      </c>
      <c r="D75" s="81"/>
      <c r="E75" s="79"/>
      <c r="F75" s="82"/>
      <c r="G75" s="83"/>
      <c r="H75" s="83"/>
    </row>
    <row r="76" spans="1:10" ht="15" customHeight="1" x14ac:dyDescent="0.2">
      <c r="A76" s="84"/>
      <c r="B76" s="85"/>
      <c r="C76" s="106" t="s">
        <v>88</v>
      </c>
      <c r="D76" s="86"/>
      <c r="E76" s="84"/>
      <c r="F76" s="87"/>
      <c r="G76" s="88"/>
      <c r="H76" s="88"/>
    </row>
    <row r="77" spans="1:10" s="1" customFormat="1" x14ac:dyDescent="0.2">
      <c r="A77" s="73" t="s">
        <v>15</v>
      </c>
      <c r="B77" s="74" t="s">
        <v>39</v>
      </c>
      <c r="C77" s="75" t="s">
        <v>67</v>
      </c>
      <c r="D77" s="76">
        <v>0</v>
      </c>
      <c r="E77" s="73" t="s">
        <v>12</v>
      </c>
      <c r="F77" s="77">
        <v>1</v>
      </c>
      <c r="G77" s="144"/>
      <c r="H77" s="78">
        <f t="shared" ref="H77" si="7">F77*G77</f>
        <v>0</v>
      </c>
      <c r="I77" s="49"/>
      <c r="J77" s="49"/>
    </row>
    <row r="78" spans="1:10" s="1" customFormat="1" x14ac:dyDescent="0.2">
      <c r="A78" s="84"/>
      <c r="B78" s="85"/>
      <c r="C78" s="106" t="s">
        <v>68</v>
      </c>
      <c r="D78" s="86"/>
      <c r="E78" s="84"/>
      <c r="F78" s="87"/>
      <c r="G78" s="88"/>
      <c r="H78" s="88"/>
      <c r="I78" s="49"/>
      <c r="J78" s="49"/>
    </row>
    <row r="79" spans="1:10" x14ac:dyDescent="0.2">
      <c r="A79" s="73" t="s">
        <v>141</v>
      </c>
      <c r="B79" s="74" t="s">
        <v>47</v>
      </c>
      <c r="C79" s="75" t="s">
        <v>142</v>
      </c>
      <c r="D79" s="76">
        <v>0</v>
      </c>
      <c r="E79" s="73" t="s">
        <v>12</v>
      </c>
      <c r="F79" s="77">
        <v>1</v>
      </c>
      <c r="G79" s="144"/>
      <c r="H79" s="78">
        <f t="shared" si="5"/>
        <v>0</v>
      </c>
    </row>
    <row r="80" spans="1:10" x14ac:dyDescent="0.2">
      <c r="A80" s="79"/>
      <c r="B80" s="80"/>
      <c r="C80" s="105" t="s">
        <v>143</v>
      </c>
      <c r="D80" s="81"/>
      <c r="E80" s="79"/>
      <c r="F80" s="82"/>
      <c r="G80" s="83"/>
      <c r="H80" s="83"/>
    </row>
    <row r="81" spans="1:10" x14ac:dyDescent="0.2">
      <c r="A81" s="79"/>
      <c r="B81" s="80"/>
      <c r="C81" s="105" t="s">
        <v>145</v>
      </c>
      <c r="D81" s="81"/>
      <c r="E81" s="79"/>
      <c r="F81" s="82"/>
      <c r="G81" s="83"/>
      <c r="H81" s="83"/>
    </row>
    <row r="82" spans="1:10" x14ac:dyDescent="0.2">
      <c r="A82" s="79"/>
      <c r="B82" s="80"/>
      <c r="C82" s="105" t="s">
        <v>144</v>
      </c>
      <c r="D82" s="81"/>
      <c r="E82" s="79"/>
      <c r="F82" s="82"/>
      <c r="G82" s="83"/>
      <c r="H82" s="83"/>
    </row>
    <row r="83" spans="1:10" x14ac:dyDescent="0.2">
      <c r="A83" s="79"/>
      <c r="B83" s="80"/>
      <c r="C83" s="105" t="s">
        <v>177</v>
      </c>
      <c r="D83" s="81"/>
      <c r="E83" s="79"/>
      <c r="F83" s="82"/>
      <c r="G83" s="83"/>
      <c r="H83" s="83"/>
    </row>
    <row r="84" spans="1:10" x14ac:dyDescent="0.2">
      <c r="A84" s="79"/>
      <c r="B84" s="80"/>
      <c r="C84" s="105" t="s">
        <v>83</v>
      </c>
      <c r="D84" s="81"/>
      <c r="E84" s="79"/>
      <c r="F84" s="82"/>
      <c r="G84" s="83"/>
      <c r="H84" s="83"/>
    </row>
    <row r="85" spans="1:10" x14ac:dyDescent="0.2">
      <c r="A85" s="79"/>
      <c r="B85" s="80"/>
      <c r="C85" s="106" t="s">
        <v>68</v>
      </c>
      <c r="D85" s="81"/>
      <c r="E85" s="79"/>
      <c r="F85" s="82"/>
      <c r="G85" s="83"/>
      <c r="H85" s="83"/>
    </row>
    <row r="86" spans="1:10" ht="15" customHeight="1" x14ac:dyDescent="0.2">
      <c r="A86" s="73" t="s">
        <v>146</v>
      </c>
      <c r="B86" s="74" t="s">
        <v>48</v>
      </c>
      <c r="C86" s="75" t="s">
        <v>69</v>
      </c>
      <c r="D86" s="76">
        <v>0</v>
      </c>
      <c r="E86" s="73" t="s">
        <v>12</v>
      </c>
      <c r="F86" s="77">
        <v>1</v>
      </c>
      <c r="G86" s="144"/>
      <c r="H86" s="78">
        <f t="shared" si="5"/>
        <v>0</v>
      </c>
    </row>
    <row r="87" spans="1:10" ht="15" customHeight="1" x14ac:dyDescent="0.2">
      <c r="A87" s="79"/>
      <c r="B87" s="80"/>
      <c r="C87" s="105" t="s">
        <v>70</v>
      </c>
      <c r="D87" s="81"/>
      <c r="E87" s="79"/>
      <c r="F87" s="82"/>
      <c r="G87" s="83"/>
      <c r="H87" s="83"/>
    </row>
    <row r="88" spans="1:10" ht="15" customHeight="1" x14ac:dyDescent="0.2">
      <c r="A88" s="79"/>
      <c r="B88" s="80"/>
      <c r="C88" s="105" t="s">
        <v>178</v>
      </c>
      <c r="D88" s="81"/>
      <c r="E88" s="79"/>
      <c r="F88" s="82"/>
      <c r="G88" s="83"/>
      <c r="H88" s="83"/>
    </row>
    <row r="89" spans="1:10" ht="15" customHeight="1" x14ac:dyDescent="0.2">
      <c r="A89" s="79"/>
      <c r="B89" s="80"/>
      <c r="C89" s="106" t="s">
        <v>97</v>
      </c>
      <c r="D89" s="81"/>
      <c r="E89" s="79"/>
      <c r="F89" s="82"/>
      <c r="G89" s="83"/>
      <c r="H89" s="83"/>
    </row>
    <row r="90" spans="1:10" s="5" customFormat="1" x14ac:dyDescent="0.2">
      <c r="A90" s="73" t="s">
        <v>15</v>
      </c>
      <c r="B90" s="74" t="s">
        <v>39</v>
      </c>
      <c r="C90" s="75" t="s">
        <v>90</v>
      </c>
      <c r="D90" s="76">
        <v>0</v>
      </c>
      <c r="E90" s="73" t="s">
        <v>12</v>
      </c>
      <c r="F90" s="77">
        <v>2</v>
      </c>
      <c r="G90" s="144"/>
      <c r="H90" s="78">
        <f t="shared" ref="H90" si="8">F90*G90</f>
        <v>0</v>
      </c>
      <c r="I90" s="50"/>
      <c r="J90" s="50"/>
    </row>
    <row r="91" spans="1:10" s="5" customFormat="1" x14ac:dyDescent="0.2">
      <c r="A91" s="84"/>
      <c r="B91" s="85"/>
      <c r="C91" s="106" t="s">
        <v>68</v>
      </c>
      <c r="D91" s="86"/>
      <c r="E91" s="84"/>
      <c r="F91" s="87"/>
      <c r="G91" s="88"/>
      <c r="H91" s="88"/>
      <c r="I91" s="50"/>
      <c r="J91" s="50"/>
    </row>
    <row r="92" spans="1:10" x14ac:dyDescent="0.2">
      <c r="A92" s="73" t="s">
        <v>147</v>
      </c>
      <c r="B92" s="74" t="s">
        <v>47</v>
      </c>
      <c r="C92" s="75" t="s">
        <v>85</v>
      </c>
      <c r="D92" s="76">
        <v>0</v>
      </c>
      <c r="E92" s="73" t="s">
        <v>12</v>
      </c>
      <c r="F92" s="77">
        <v>1</v>
      </c>
      <c r="G92" s="144"/>
      <c r="H92" s="78">
        <f t="shared" ref="H92" si="9">F92*G92</f>
        <v>0</v>
      </c>
    </row>
    <row r="93" spans="1:10" x14ac:dyDescent="0.2">
      <c r="A93" s="79"/>
      <c r="B93" s="80"/>
      <c r="C93" s="105" t="s">
        <v>143</v>
      </c>
      <c r="D93" s="81"/>
      <c r="E93" s="79"/>
      <c r="F93" s="82"/>
      <c r="G93" s="83"/>
      <c r="H93" s="83"/>
    </row>
    <row r="94" spans="1:10" x14ac:dyDescent="0.2">
      <c r="A94" s="79"/>
      <c r="B94" s="80"/>
      <c r="C94" s="105" t="s">
        <v>148</v>
      </c>
      <c r="D94" s="81"/>
      <c r="E94" s="79"/>
      <c r="F94" s="82"/>
      <c r="G94" s="83"/>
      <c r="H94" s="83"/>
    </row>
    <row r="95" spans="1:10" x14ac:dyDescent="0.2">
      <c r="A95" s="79"/>
      <c r="B95" s="80"/>
      <c r="C95" s="105" t="s">
        <v>144</v>
      </c>
      <c r="D95" s="81"/>
      <c r="E95" s="79"/>
      <c r="F95" s="82"/>
      <c r="G95" s="83"/>
      <c r="H95" s="83"/>
    </row>
    <row r="96" spans="1:10" x14ac:dyDescent="0.2">
      <c r="A96" s="79"/>
      <c r="B96" s="80"/>
      <c r="C96" s="105" t="s">
        <v>84</v>
      </c>
      <c r="D96" s="81"/>
      <c r="E96" s="79"/>
      <c r="F96" s="82"/>
      <c r="G96" s="83"/>
      <c r="H96" s="83"/>
    </row>
    <row r="97" spans="1:10" x14ac:dyDescent="0.2">
      <c r="A97" s="79"/>
      <c r="B97" s="80"/>
      <c r="C97" s="105" t="s">
        <v>83</v>
      </c>
      <c r="D97" s="81"/>
      <c r="E97" s="79"/>
      <c r="F97" s="82"/>
      <c r="G97" s="83"/>
      <c r="H97" s="83"/>
    </row>
    <row r="98" spans="1:10" x14ac:dyDescent="0.2">
      <c r="A98" s="79"/>
      <c r="B98" s="80"/>
      <c r="C98" s="106" t="s">
        <v>68</v>
      </c>
      <c r="D98" s="81"/>
      <c r="E98" s="79"/>
      <c r="F98" s="82"/>
      <c r="G98" s="83"/>
      <c r="H98" s="83"/>
    </row>
    <row r="99" spans="1:10" x14ac:dyDescent="0.2">
      <c r="A99" s="73" t="s">
        <v>149</v>
      </c>
      <c r="B99" s="74" t="s">
        <v>38</v>
      </c>
      <c r="C99" s="75" t="s">
        <v>113</v>
      </c>
      <c r="D99" s="76">
        <v>0</v>
      </c>
      <c r="E99" s="73" t="s">
        <v>12</v>
      </c>
      <c r="F99" s="77">
        <v>1</v>
      </c>
      <c r="G99" s="108">
        <v>0</v>
      </c>
      <c r="H99" s="108">
        <f t="shared" si="5"/>
        <v>0</v>
      </c>
    </row>
    <row r="100" spans="1:10" x14ac:dyDescent="0.2">
      <c r="A100" s="79"/>
      <c r="B100" s="80"/>
      <c r="C100" s="105" t="s">
        <v>150</v>
      </c>
      <c r="D100" s="81"/>
      <c r="E100" s="79"/>
      <c r="F100" s="82"/>
      <c r="G100" s="109"/>
      <c r="H100" s="109"/>
    </row>
    <row r="101" spans="1:10" x14ac:dyDescent="0.2">
      <c r="A101" s="113" t="s">
        <v>32</v>
      </c>
      <c r="B101" s="75" t="s">
        <v>49</v>
      </c>
      <c r="C101" s="75" t="s">
        <v>126</v>
      </c>
      <c r="D101" s="114">
        <v>0</v>
      </c>
      <c r="E101" s="113" t="s">
        <v>12</v>
      </c>
      <c r="F101" s="115">
        <v>1</v>
      </c>
      <c r="G101" s="144"/>
      <c r="H101" s="78">
        <f t="shared" ref="H101" si="10">F101*G101</f>
        <v>0</v>
      </c>
    </row>
    <row r="102" spans="1:10" x14ac:dyDescent="0.2">
      <c r="A102" s="116"/>
      <c r="B102" s="105"/>
      <c r="C102" s="105" t="s">
        <v>151</v>
      </c>
      <c r="D102" s="117"/>
      <c r="E102" s="116"/>
      <c r="F102" s="118"/>
      <c r="G102" s="83"/>
      <c r="H102" s="83"/>
    </row>
    <row r="103" spans="1:10" x14ac:dyDescent="0.2">
      <c r="A103" s="116"/>
      <c r="B103" s="105"/>
      <c r="C103" s="105" t="s">
        <v>96</v>
      </c>
      <c r="D103" s="117"/>
      <c r="E103" s="116"/>
      <c r="F103" s="118"/>
      <c r="G103" s="83"/>
      <c r="H103" s="83"/>
    </row>
    <row r="104" spans="1:10" x14ac:dyDescent="0.2">
      <c r="A104" s="116"/>
      <c r="B104" s="105"/>
      <c r="C104" s="105" t="s">
        <v>152</v>
      </c>
      <c r="D104" s="117"/>
      <c r="E104" s="116"/>
      <c r="F104" s="118"/>
      <c r="G104" s="83"/>
      <c r="H104" s="83"/>
    </row>
    <row r="105" spans="1:10" x14ac:dyDescent="0.2">
      <c r="A105" s="116"/>
      <c r="B105" s="105"/>
      <c r="C105" s="105" t="s">
        <v>98</v>
      </c>
      <c r="D105" s="117"/>
      <c r="E105" s="116"/>
      <c r="F105" s="118"/>
      <c r="G105" s="83"/>
      <c r="H105" s="83"/>
    </row>
    <row r="106" spans="1:10" x14ac:dyDescent="0.2">
      <c r="A106" s="116"/>
      <c r="B106" s="105"/>
      <c r="C106" s="105" t="s">
        <v>179</v>
      </c>
      <c r="D106" s="117"/>
      <c r="E106" s="116"/>
      <c r="F106" s="118"/>
      <c r="G106" s="83"/>
      <c r="H106" s="83"/>
    </row>
    <row r="107" spans="1:10" x14ac:dyDescent="0.2">
      <c r="A107" s="116"/>
      <c r="B107" s="105"/>
      <c r="C107" s="105" t="s">
        <v>64</v>
      </c>
      <c r="D107" s="117"/>
      <c r="E107" s="116"/>
      <c r="F107" s="118"/>
      <c r="G107" s="83"/>
      <c r="H107" s="83"/>
    </row>
    <row r="108" spans="1:10" x14ac:dyDescent="0.2">
      <c r="A108" s="116"/>
      <c r="B108" s="105"/>
      <c r="C108" s="105" t="s">
        <v>94</v>
      </c>
      <c r="D108" s="117"/>
      <c r="E108" s="116"/>
      <c r="F108" s="118"/>
      <c r="G108" s="83"/>
      <c r="H108" s="83"/>
    </row>
    <row r="109" spans="1:10" x14ac:dyDescent="0.2">
      <c r="A109" s="116"/>
      <c r="B109" s="105"/>
      <c r="C109" s="106" t="s">
        <v>95</v>
      </c>
      <c r="D109" s="117"/>
      <c r="E109" s="116"/>
      <c r="F109" s="118"/>
      <c r="G109" s="83"/>
      <c r="H109" s="83"/>
    </row>
    <row r="110" spans="1:10" s="1" customFormat="1" x14ac:dyDescent="0.2">
      <c r="A110" s="113" t="s">
        <v>33</v>
      </c>
      <c r="B110" s="75" t="s">
        <v>38</v>
      </c>
      <c r="C110" s="75" t="s">
        <v>126</v>
      </c>
      <c r="D110" s="114">
        <v>0</v>
      </c>
      <c r="E110" s="113" t="s">
        <v>12</v>
      </c>
      <c r="F110" s="115">
        <v>1</v>
      </c>
      <c r="G110" s="144"/>
      <c r="H110" s="78">
        <f t="shared" ref="H110" si="11">F110*G110</f>
        <v>0</v>
      </c>
      <c r="I110" s="49"/>
      <c r="J110" s="49"/>
    </row>
    <row r="111" spans="1:10" s="1" customFormat="1" x14ac:dyDescent="0.2">
      <c r="A111" s="116"/>
      <c r="B111" s="105"/>
      <c r="C111" s="105" t="s">
        <v>153</v>
      </c>
      <c r="D111" s="117"/>
      <c r="E111" s="116"/>
      <c r="F111" s="118"/>
      <c r="G111" s="83"/>
      <c r="H111" s="83"/>
      <c r="I111" s="49"/>
      <c r="J111" s="49"/>
    </row>
    <row r="112" spans="1:10" s="1" customFormat="1" x14ac:dyDescent="0.2">
      <c r="A112" s="116"/>
      <c r="B112" s="105"/>
      <c r="C112" s="105" t="s">
        <v>154</v>
      </c>
      <c r="D112" s="117"/>
      <c r="E112" s="116"/>
      <c r="F112" s="118"/>
      <c r="G112" s="83"/>
      <c r="H112" s="83"/>
      <c r="I112" s="49"/>
      <c r="J112" s="49"/>
    </row>
    <row r="113" spans="1:10" s="1" customFormat="1" x14ac:dyDescent="0.2">
      <c r="A113" s="116"/>
      <c r="B113" s="105"/>
      <c r="C113" s="105" t="s">
        <v>155</v>
      </c>
      <c r="D113" s="117"/>
      <c r="E113" s="116"/>
      <c r="F113" s="118"/>
      <c r="G113" s="83"/>
      <c r="H113" s="83"/>
      <c r="I113" s="49"/>
      <c r="J113" s="49"/>
    </row>
    <row r="114" spans="1:10" s="1" customFormat="1" x14ac:dyDescent="0.2">
      <c r="A114" s="116"/>
      <c r="B114" s="105"/>
      <c r="C114" s="105" t="s">
        <v>89</v>
      </c>
      <c r="D114" s="117"/>
      <c r="E114" s="116"/>
      <c r="F114" s="118"/>
      <c r="G114" s="83"/>
      <c r="H114" s="83"/>
      <c r="I114" s="49"/>
      <c r="J114" s="49"/>
    </row>
    <row r="115" spans="1:10" s="1" customFormat="1" x14ac:dyDescent="0.2">
      <c r="A115" s="116"/>
      <c r="B115" s="105"/>
      <c r="C115" s="105" t="s">
        <v>64</v>
      </c>
      <c r="D115" s="117"/>
      <c r="E115" s="116"/>
      <c r="F115" s="118"/>
      <c r="G115" s="83"/>
      <c r="H115" s="83"/>
      <c r="I115" s="49"/>
      <c r="J115" s="49"/>
    </row>
    <row r="116" spans="1:10" s="1" customFormat="1" x14ac:dyDescent="0.2">
      <c r="A116" s="116"/>
      <c r="B116" s="105"/>
      <c r="C116" s="105" t="s">
        <v>114</v>
      </c>
      <c r="D116" s="117"/>
      <c r="E116" s="116"/>
      <c r="F116" s="118"/>
      <c r="G116" s="83"/>
      <c r="H116" s="83"/>
      <c r="I116" s="49"/>
      <c r="J116" s="49"/>
    </row>
    <row r="117" spans="1:10" s="1" customFormat="1" x14ac:dyDescent="0.2">
      <c r="A117" s="116"/>
      <c r="B117" s="105"/>
      <c r="C117" s="105" t="s">
        <v>117</v>
      </c>
      <c r="D117" s="117"/>
      <c r="E117" s="116"/>
      <c r="F117" s="118"/>
      <c r="G117" s="83"/>
      <c r="H117" s="83"/>
      <c r="I117" s="49"/>
      <c r="J117" s="49"/>
    </row>
    <row r="118" spans="1:10" s="1" customFormat="1" x14ac:dyDescent="0.2">
      <c r="A118" s="116"/>
      <c r="B118" s="105"/>
      <c r="C118" s="105" t="s">
        <v>116</v>
      </c>
      <c r="D118" s="117"/>
      <c r="E118" s="116"/>
      <c r="F118" s="118"/>
      <c r="G118" s="83"/>
      <c r="H118" s="83"/>
      <c r="I118" s="49"/>
      <c r="J118" s="49"/>
    </row>
    <row r="119" spans="1:10" s="1" customFormat="1" x14ac:dyDescent="0.2">
      <c r="A119" s="119"/>
      <c r="B119" s="106"/>
      <c r="C119" s="106" t="s">
        <v>115</v>
      </c>
      <c r="D119" s="120"/>
      <c r="E119" s="119"/>
      <c r="F119" s="121"/>
      <c r="G119" s="88"/>
      <c r="H119" s="88"/>
      <c r="I119" s="49"/>
      <c r="J119" s="49"/>
    </row>
    <row r="120" spans="1:10" s="5" customFormat="1" x14ac:dyDescent="0.2">
      <c r="A120" s="73" t="s">
        <v>15</v>
      </c>
      <c r="B120" s="74" t="s">
        <v>39</v>
      </c>
      <c r="C120" s="75" t="s">
        <v>90</v>
      </c>
      <c r="D120" s="76">
        <v>0</v>
      </c>
      <c r="E120" s="73" t="s">
        <v>12</v>
      </c>
      <c r="F120" s="77">
        <v>1</v>
      </c>
      <c r="G120" s="144"/>
      <c r="H120" s="78">
        <f t="shared" ref="H120" si="12">F120*G120</f>
        <v>0</v>
      </c>
      <c r="I120" s="50"/>
      <c r="J120" s="50"/>
    </row>
    <row r="121" spans="1:10" s="5" customFormat="1" x14ac:dyDescent="0.2">
      <c r="A121" s="84"/>
      <c r="B121" s="85"/>
      <c r="C121" s="106" t="s">
        <v>68</v>
      </c>
      <c r="D121" s="86"/>
      <c r="E121" s="84"/>
      <c r="F121" s="87"/>
      <c r="G121" s="88"/>
      <c r="H121" s="88"/>
      <c r="I121" s="50"/>
      <c r="J121" s="50"/>
    </row>
    <row r="122" spans="1:10" s="1" customFormat="1" x14ac:dyDescent="0.2">
      <c r="A122" s="73" t="s">
        <v>15</v>
      </c>
      <c r="B122" s="74" t="s">
        <v>50</v>
      </c>
      <c r="C122" s="75" t="s">
        <v>128</v>
      </c>
      <c r="D122" s="76">
        <v>0</v>
      </c>
      <c r="E122" s="73" t="s">
        <v>12</v>
      </c>
      <c r="F122" s="77">
        <v>1</v>
      </c>
      <c r="G122" s="144"/>
      <c r="H122" s="78">
        <f t="shared" ref="H122" si="13">F122*G122</f>
        <v>0</v>
      </c>
      <c r="I122" s="49"/>
      <c r="J122" s="49"/>
    </row>
    <row r="123" spans="1:10" s="1" customFormat="1" x14ac:dyDescent="0.2">
      <c r="A123" s="79"/>
      <c r="B123" s="80"/>
      <c r="C123" s="105" t="s">
        <v>79</v>
      </c>
      <c r="D123" s="81"/>
      <c r="E123" s="79"/>
      <c r="F123" s="82"/>
      <c r="G123" s="109"/>
      <c r="H123" s="83"/>
      <c r="I123" s="49"/>
      <c r="J123" s="49"/>
    </row>
    <row r="124" spans="1:10" s="1" customFormat="1" ht="30" x14ac:dyDescent="0.2">
      <c r="A124" s="84"/>
      <c r="B124" s="85"/>
      <c r="C124" s="106" t="s">
        <v>156</v>
      </c>
      <c r="D124" s="86"/>
      <c r="E124" s="84"/>
      <c r="F124" s="87"/>
      <c r="G124" s="88"/>
      <c r="H124" s="88"/>
      <c r="I124" s="49"/>
      <c r="J124" s="49"/>
    </row>
    <row r="125" spans="1:10" ht="15" customHeight="1" x14ac:dyDescent="0.2">
      <c r="A125" s="73" t="s">
        <v>157</v>
      </c>
      <c r="B125" s="74" t="s">
        <v>48</v>
      </c>
      <c r="C125" s="75" t="s">
        <v>69</v>
      </c>
      <c r="D125" s="76">
        <v>0</v>
      </c>
      <c r="E125" s="73" t="s">
        <v>12</v>
      </c>
      <c r="F125" s="77">
        <v>2</v>
      </c>
      <c r="G125" s="144"/>
      <c r="H125" s="78">
        <f t="shared" ref="H125" si="14">F125*G125</f>
        <v>0</v>
      </c>
    </row>
    <row r="126" spans="1:10" ht="15" customHeight="1" x14ac:dyDescent="0.2">
      <c r="A126" s="79"/>
      <c r="B126" s="80"/>
      <c r="C126" s="105" t="s">
        <v>70</v>
      </c>
      <c r="D126" s="81"/>
      <c r="E126" s="79"/>
      <c r="F126" s="82"/>
      <c r="G126" s="83"/>
      <c r="H126" s="83"/>
    </row>
    <row r="127" spans="1:10" ht="15" customHeight="1" x14ac:dyDescent="0.2">
      <c r="A127" s="79"/>
      <c r="B127" s="80"/>
      <c r="C127" s="105" t="s">
        <v>178</v>
      </c>
      <c r="D127" s="81"/>
      <c r="E127" s="79"/>
      <c r="F127" s="82"/>
      <c r="G127" s="83"/>
      <c r="H127" s="83"/>
    </row>
    <row r="128" spans="1:10" ht="15" customHeight="1" x14ac:dyDescent="0.2">
      <c r="A128" s="79"/>
      <c r="B128" s="80"/>
      <c r="C128" s="106" t="s">
        <v>97</v>
      </c>
      <c r="D128" s="81"/>
      <c r="E128" s="79"/>
      <c r="F128" s="82"/>
      <c r="G128" s="83"/>
      <c r="H128" s="83"/>
    </row>
    <row r="129" spans="1:13" s="5" customFormat="1" x14ac:dyDescent="0.2">
      <c r="A129" s="73" t="s">
        <v>15</v>
      </c>
      <c r="B129" s="74" t="s">
        <v>39</v>
      </c>
      <c r="C129" s="75" t="s">
        <v>90</v>
      </c>
      <c r="D129" s="76">
        <v>0</v>
      </c>
      <c r="E129" s="73" t="s">
        <v>12</v>
      </c>
      <c r="F129" s="77">
        <v>4</v>
      </c>
      <c r="G129" s="144"/>
      <c r="H129" s="78">
        <f t="shared" si="5"/>
        <v>0</v>
      </c>
      <c r="I129" s="50"/>
      <c r="J129" s="50"/>
    </row>
    <row r="130" spans="1:13" s="5" customFormat="1" x14ac:dyDescent="0.2">
      <c r="A130" s="84"/>
      <c r="B130" s="85"/>
      <c r="C130" s="106" t="s">
        <v>68</v>
      </c>
      <c r="D130" s="86"/>
      <c r="E130" s="84"/>
      <c r="F130" s="87"/>
      <c r="G130" s="88"/>
      <c r="H130" s="88"/>
      <c r="I130" s="50"/>
      <c r="J130" s="50"/>
    </row>
    <row r="131" spans="1:13" s="5" customFormat="1" x14ac:dyDescent="0.2">
      <c r="A131" s="73" t="s">
        <v>15</v>
      </c>
      <c r="B131" s="74" t="s">
        <v>158</v>
      </c>
      <c r="C131" s="75" t="s">
        <v>113</v>
      </c>
      <c r="D131" s="76">
        <v>0</v>
      </c>
      <c r="E131" s="73" t="s">
        <v>12</v>
      </c>
      <c r="F131" s="77">
        <v>1</v>
      </c>
      <c r="G131" s="108">
        <v>0</v>
      </c>
      <c r="H131" s="78">
        <f t="shared" ref="H131" si="15">F131*G131</f>
        <v>0</v>
      </c>
      <c r="I131" s="50"/>
      <c r="J131" s="50"/>
    </row>
    <row r="132" spans="1:13" s="5" customFormat="1" ht="30" x14ac:dyDescent="0.2">
      <c r="A132" s="84"/>
      <c r="B132" s="85"/>
      <c r="C132" s="106" t="s">
        <v>159</v>
      </c>
      <c r="D132" s="86"/>
      <c r="E132" s="84"/>
      <c r="F132" s="87"/>
      <c r="G132" s="88"/>
      <c r="H132" s="88"/>
      <c r="I132" s="50"/>
      <c r="J132" s="50"/>
    </row>
    <row r="133" spans="1:13" ht="15" customHeight="1" x14ac:dyDescent="0.2">
      <c r="A133" s="113" t="s">
        <v>15</v>
      </c>
      <c r="B133" s="75" t="s">
        <v>41</v>
      </c>
      <c r="C133" s="75" t="s">
        <v>24</v>
      </c>
      <c r="D133" s="114">
        <v>0</v>
      </c>
      <c r="E133" s="90" t="s">
        <v>108</v>
      </c>
      <c r="F133" s="91">
        <v>26</v>
      </c>
      <c r="G133" s="144"/>
      <c r="H133" s="78">
        <f t="shared" ref="H133" si="16">F133*G133</f>
        <v>0</v>
      </c>
      <c r="I133" s="92"/>
      <c r="J133" s="2"/>
    </row>
    <row r="134" spans="1:13" ht="15" customHeight="1" x14ac:dyDescent="0.2">
      <c r="A134" s="116"/>
      <c r="B134" s="105"/>
      <c r="C134" s="105" t="s">
        <v>75</v>
      </c>
      <c r="D134" s="154"/>
      <c r="E134" s="93"/>
      <c r="F134" s="95"/>
      <c r="G134" s="83"/>
      <c r="H134" s="83"/>
      <c r="I134" s="92"/>
      <c r="J134" s="2"/>
    </row>
    <row r="135" spans="1:13" ht="15" customHeight="1" x14ac:dyDescent="0.2">
      <c r="A135" s="116"/>
      <c r="B135" s="105"/>
      <c r="C135" s="105" t="s">
        <v>71</v>
      </c>
      <c r="D135" s="154"/>
      <c r="E135" s="93"/>
      <c r="F135" s="95"/>
      <c r="G135" s="83"/>
      <c r="H135" s="83"/>
      <c r="I135" s="92"/>
      <c r="J135" s="2"/>
    </row>
    <row r="136" spans="1:13" ht="15" customHeight="1" x14ac:dyDescent="0.2">
      <c r="A136" s="119"/>
      <c r="B136" s="106"/>
      <c r="C136" s="106" t="s">
        <v>72</v>
      </c>
      <c r="D136" s="155"/>
      <c r="E136" s="97"/>
      <c r="F136" s="98"/>
      <c r="G136" s="88"/>
      <c r="H136" s="88"/>
      <c r="I136" s="92"/>
      <c r="J136" s="2"/>
    </row>
    <row r="137" spans="1:13" ht="15" customHeight="1" x14ac:dyDescent="0.2">
      <c r="A137" s="113" t="s">
        <v>15</v>
      </c>
      <c r="B137" s="75" t="s">
        <v>73</v>
      </c>
      <c r="C137" s="75" t="s">
        <v>24</v>
      </c>
      <c r="D137" s="114">
        <v>0</v>
      </c>
      <c r="E137" s="90" t="s">
        <v>12</v>
      </c>
      <c r="F137" s="91">
        <v>8</v>
      </c>
      <c r="G137" s="144"/>
      <c r="H137" s="78">
        <f>F137*G137</f>
        <v>0</v>
      </c>
      <c r="I137" s="92"/>
      <c r="J137" s="2"/>
    </row>
    <row r="138" spans="1:13" ht="15" customHeight="1" x14ac:dyDescent="0.2">
      <c r="A138" s="116"/>
      <c r="B138" s="105"/>
      <c r="C138" s="105" t="s">
        <v>76</v>
      </c>
      <c r="D138" s="154"/>
      <c r="E138" s="93"/>
      <c r="F138" s="95"/>
      <c r="G138" s="83"/>
      <c r="H138" s="83"/>
      <c r="I138" s="92"/>
      <c r="J138" s="2"/>
    </row>
    <row r="139" spans="1:13" ht="15" customHeight="1" x14ac:dyDescent="0.2">
      <c r="A139" s="116"/>
      <c r="B139" s="105"/>
      <c r="C139" s="105" t="s">
        <v>74</v>
      </c>
      <c r="D139" s="154"/>
      <c r="E139" s="93"/>
      <c r="F139" s="95"/>
      <c r="G139" s="83"/>
      <c r="H139" s="83"/>
      <c r="I139" s="92"/>
      <c r="J139" s="2"/>
    </row>
    <row r="140" spans="1:13" ht="15" customHeight="1" x14ac:dyDescent="0.2">
      <c r="A140" s="141"/>
      <c r="B140" s="140"/>
      <c r="C140" s="140" t="s">
        <v>72</v>
      </c>
      <c r="D140" s="157"/>
      <c r="E140" s="110"/>
      <c r="F140" s="111"/>
      <c r="G140" s="112"/>
      <c r="H140" s="112"/>
      <c r="I140" s="92"/>
      <c r="J140" s="2"/>
    </row>
    <row r="141" spans="1:13" ht="33.75" customHeight="1" x14ac:dyDescent="0.2">
      <c r="A141" s="113" t="s">
        <v>15</v>
      </c>
      <c r="B141" s="75" t="s">
        <v>91</v>
      </c>
      <c r="C141" s="75" t="s">
        <v>92</v>
      </c>
      <c r="D141" s="114">
        <v>0</v>
      </c>
      <c r="E141" s="90" t="s">
        <v>12</v>
      </c>
      <c r="F141" s="91">
        <v>1</v>
      </c>
      <c r="G141" s="144"/>
      <c r="H141" s="78">
        <f t="shared" ref="H141" si="17">F141*G141</f>
        <v>0</v>
      </c>
      <c r="I141" s="92"/>
      <c r="J141" s="2"/>
    </row>
    <row r="142" spans="1:13" ht="15" customHeight="1" thickBot="1" x14ac:dyDescent="0.25">
      <c r="A142" s="100"/>
      <c r="B142" s="101"/>
      <c r="C142" s="101" t="s">
        <v>93</v>
      </c>
      <c r="D142" s="102"/>
      <c r="E142" s="100"/>
      <c r="F142" s="103"/>
      <c r="G142" s="107"/>
      <c r="H142" s="107"/>
      <c r="I142" s="92"/>
      <c r="M142" s="48"/>
    </row>
    <row r="143" spans="1:13" ht="15" customHeight="1" thickTop="1" x14ac:dyDescent="0.2">
      <c r="A143" s="180" t="s">
        <v>11</v>
      </c>
      <c r="B143" s="181"/>
      <c r="C143" s="181"/>
      <c r="D143" s="181"/>
      <c r="E143" s="181"/>
      <c r="F143" s="181"/>
      <c r="G143" s="182"/>
      <c r="H143" s="66">
        <f>SUM(H46:H142)</f>
        <v>0</v>
      </c>
    </row>
    <row r="144" spans="1:13" ht="15" customHeight="1" x14ac:dyDescent="0.2">
      <c r="A144" s="8"/>
      <c r="B144" s="9"/>
      <c r="C144" s="9"/>
      <c r="D144" s="42"/>
      <c r="E144" s="10"/>
      <c r="F144" s="28"/>
      <c r="G144" s="34"/>
      <c r="H144" s="35"/>
    </row>
    <row r="145" spans="1:10" ht="15" customHeight="1" x14ac:dyDescent="0.2">
      <c r="A145" s="7" t="s">
        <v>15</v>
      </c>
      <c r="B145" s="173" t="s">
        <v>34</v>
      </c>
      <c r="C145" s="174"/>
      <c r="D145" s="174"/>
      <c r="E145" s="174"/>
      <c r="F145" s="174"/>
      <c r="G145" s="174"/>
      <c r="H145" s="175"/>
      <c r="I145" s="2"/>
      <c r="J145" s="2"/>
    </row>
    <row r="146" spans="1:10" x14ac:dyDescent="0.2">
      <c r="A146" s="90" t="s">
        <v>15</v>
      </c>
      <c r="B146" s="69" t="s">
        <v>160</v>
      </c>
      <c r="C146" s="69" t="s">
        <v>161</v>
      </c>
      <c r="D146" s="114">
        <v>0</v>
      </c>
      <c r="E146" s="90" t="s">
        <v>61</v>
      </c>
      <c r="F146" s="91">
        <v>1900</v>
      </c>
      <c r="G146" s="158"/>
      <c r="H146" s="78">
        <f>F146*G146</f>
        <v>0</v>
      </c>
      <c r="I146" s="2"/>
      <c r="J146" s="2"/>
    </row>
    <row r="147" spans="1:10" x14ac:dyDescent="0.2">
      <c r="A147" s="93"/>
      <c r="B147" s="68"/>
      <c r="C147" s="68" t="s">
        <v>162</v>
      </c>
      <c r="D147" s="94"/>
      <c r="E147" s="93"/>
      <c r="F147" s="95"/>
      <c r="G147" s="83"/>
      <c r="H147" s="83"/>
      <c r="I147" s="2"/>
      <c r="J147" s="2"/>
    </row>
    <row r="148" spans="1:10" x14ac:dyDescent="0.2">
      <c r="A148" s="93"/>
      <c r="B148" s="68"/>
      <c r="C148" s="68" t="s">
        <v>180</v>
      </c>
      <c r="D148" s="94"/>
      <c r="E148" s="93"/>
      <c r="F148" s="95"/>
      <c r="G148" s="83"/>
      <c r="H148" s="83"/>
      <c r="I148" s="2"/>
      <c r="J148" s="2"/>
    </row>
    <row r="149" spans="1:10" x14ac:dyDescent="0.2">
      <c r="A149" s="97"/>
      <c r="B149" s="159"/>
      <c r="C149" s="159" t="s">
        <v>101</v>
      </c>
      <c r="D149" s="120"/>
      <c r="E149" s="97"/>
      <c r="F149" s="98"/>
      <c r="G149" s="160"/>
      <c r="H149" s="88"/>
      <c r="I149" s="2"/>
      <c r="J149" s="2"/>
    </row>
    <row r="150" spans="1:10" x14ac:dyDescent="0.2">
      <c r="A150" s="113" t="s">
        <v>15</v>
      </c>
      <c r="B150" s="75" t="s">
        <v>53</v>
      </c>
      <c r="C150" s="69" t="s">
        <v>109</v>
      </c>
      <c r="D150" s="114">
        <v>0</v>
      </c>
      <c r="E150" s="113" t="s">
        <v>61</v>
      </c>
      <c r="F150" s="149">
        <v>1500</v>
      </c>
      <c r="G150" s="144"/>
      <c r="H150" s="78">
        <f>F150*G150</f>
        <v>0</v>
      </c>
      <c r="I150" s="2"/>
      <c r="J150" s="2"/>
    </row>
    <row r="151" spans="1:10" x14ac:dyDescent="0.2">
      <c r="A151" s="116"/>
      <c r="B151" s="105"/>
      <c r="C151" s="68" t="s">
        <v>100</v>
      </c>
      <c r="D151" s="117"/>
      <c r="E151" s="116"/>
      <c r="F151" s="125"/>
      <c r="G151" s="83"/>
      <c r="H151" s="83"/>
      <c r="I151" s="2"/>
      <c r="J151" s="2"/>
    </row>
    <row r="152" spans="1:10" x14ac:dyDescent="0.2">
      <c r="A152" s="116"/>
      <c r="B152" s="105"/>
      <c r="C152" s="68" t="s">
        <v>101</v>
      </c>
      <c r="D152" s="117"/>
      <c r="E152" s="116"/>
      <c r="F152" s="125"/>
      <c r="G152" s="83"/>
      <c r="H152" s="83"/>
      <c r="I152" s="2"/>
      <c r="J152" s="2"/>
    </row>
    <row r="153" spans="1:10" ht="15.75" thickBot="1" x14ac:dyDescent="0.25">
      <c r="A153" s="122"/>
      <c r="B153" s="123"/>
      <c r="C153" s="101" t="s">
        <v>102</v>
      </c>
      <c r="D153" s="124"/>
      <c r="E153" s="122"/>
      <c r="F153" s="126"/>
      <c r="G153" s="107"/>
      <c r="H153" s="107"/>
      <c r="I153" s="2"/>
      <c r="J153" s="2"/>
    </row>
    <row r="154" spans="1:10" ht="15" customHeight="1" thickTop="1" x14ac:dyDescent="0.2">
      <c r="A154" s="169" t="s">
        <v>35</v>
      </c>
      <c r="B154" s="170"/>
      <c r="C154" s="170"/>
      <c r="D154" s="170"/>
      <c r="E154" s="170"/>
      <c r="F154" s="170"/>
      <c r="G154" s="171"/>
      <c r="H154" s="127">
        <f>SUM(H146:H153)</f>
        <v>0</v>
      </c>
      <c r="I154" s="2"/>
      <c r="J154" s="2"/>
    </row>
    <row r="155" spans="1:10" ht="15" customHeight="1" x14ac:dyDescent="0.2">
      <c r="A155" s="8"/>
      <c r="B155" s="9"/>
      <c r="C155" s="9"/>
      <c r="D155" s="42"/>
      <c r="E155" s="10"/>
      <c r="F155" s="28"/>
      <c r="G155" s="34"/>
      <c r="H155" s="35"/>
      <c r="I155" s="2"/>
      <c r="J155" s="2"/>
    </row>
    <row r="156" spans="1:10" ht="15" customHeight="1" x14ac:dyDescent="0.2">
      <c r="A156" s="7" t="s">
        <v>15</v>
      </c>
      <c r="B156" s="173" t="s">
        <v>4</v>
      </c>
      <c r="C156" s="174"/>
      <c r="D156" s="174"/>
      <c r="E156" s="174"/>
      <c r="F156" s="174"/>
      <c r="G156" s="174"/>
      <c r="H156" s="175"/>
      <c r="I156" s="2"/>
      <c r="J156" s="2"/>
    </row>
    <row r="157" spans="1:10" ht="15" customHeight="1" x14ac:dyDescent="0.2">
      <c r="A157" s="37"/>
      <c r="B157" s="190" t="s">
        <v>111</v>
      </c>
      <c r="C157" s="190"/>
      <c r="D157" s="39"/>
      <c r="E157" s="132" t="s">
        <v>13</v>
      </c>
      <c r="F157" s="25">
        <v>1</v>
      </c>
      <c r="G157" s="148"/>
      <c r="H157" s="67">
        <f>F157*G157</f>
        <v>0</v>
      </c>
      <c r="I157" s="2"/>
      <c r="J157" s="2"/>
    </row>
    <row r="158" spans="1:10" ht="15" customHeight="1" x14ac:dyDescent="0.2">
      <c r="A158" s="37"/>
      <c r="B158" s="186" t="s">
        <v>112</v>
      </c>
      <c r="C158" s="187"/>
      <c r="D158" s="47"/>
      <c r="E158" s="133" t="s">
        <v>13</v>
      </c>
      <c r="F158" s="150">
        <v>1</v>
      </c>
      <c r="G158" s="147"/>
      <c r="H158" s="64">
        <f>F158*G158</f>
        <v>0</v>
      </c>
      <c r="I158" s="2"/>
      <c r="J158" s="2"/>
    </row>
    <row r="159" spans="1:10" ht="15" customHeight="1" thickBot="1" x14ac:dyDescent="0.25">
      <c r="A159" s="22"/>
      <c r="B159" s="188" t="s">
        <v>14</v>
      </c>
      <c r="C159" s="189"/>
      <c r="D159" s="40"/>
      <c r="E159" s="17" t="s">
        <v>12</v>
      </c>
      <c r="F159" s="26">
        <v>1</v>
      </c>
      <c r="G159" s="151"/>
      <c r="H159" s="65">
        <f>F159*G159</f>
        <v>0</v>
      </c>
      <c r="I159" s="2"/>
      <c r="J159" s="2"/>
    </row>
    <row r="160" spans="1:10" ht="15" customHeight="1" thickTop="1" x14ac:dyDescent="0.2">
      <c r="A160" s="161" t="s">
        <v>16</v>
      </c>
      <c r="B160" s="162"/>
      <c r="C160" s="162"/>
      <c r="D160" s="162"/>
      <c r="E160" s="162"/>
      <c r="F160" s="162"/>
      <c r="G160" s="163"/>
      <c r="H160" s="127">
        <f>SUM(H157:H159)</f>
        <v>0</v>
      </c>
      <c r="I160" s="2"/>
      <c r="J160" s="2"/>
    </row>
    <row r="161" spans="1:10" ht="15" customHeight="1" x14ac:dyDescent="0.2">
      <c r="A161" s="13"/>
      <c r="B161" s="36"/>
      <c r="C161" s="36"/>
      <c r="D161" s="43"/>
      <c r="E161" s="12"/>
      <c r="F161" s="29"/>
      <c r="G161" s="35"/>
      <c r="H161" s="35"/>
      <c r="I161" s="2"/>
      <c r="J161" s="2"/>
    </row>
    <row r="162" spans="1:10" ht="15" customHeight="1" x14ac:dyDescent="0.2">
      <c r="A162" s="7" t="s">
        <v>15</v>
      </c>
      <c r="B162" s="184" t="s">
        <v>17</v>
      </c>
      <c r="C162" s="184"/>
      <c r="D162" s="184"/>
      <c r="E162" s="184"/>
      <c r="F162" s="184"/>
      <c r="G162" s="184"/>
      <c r="H162" s="184"/>
      <c r="I162" s="51"/>
      <c r="J162" s="51"/>
    </row>
    <row r="163" spans="1:10" ht="15" customHeight="1" x14ac:dyDescent="0.2">
      <c r="A163" s="45"/>
      <c r="B163" s="168" t="s">
        <v>163</v>
      </c>
      <c r="C163" s="168"/>
      <c r="D163" s="53"/>
      <c r="E163" s="134" t="s">
        <v>13</v>
      </c>
      <c r="F163" s="46">
        <v>1</v>
      </c>
      <c r="G163" s="148"/>
      <c r="H163" s="67">
        <f>F163*G163</f>
        <v>0</v>
      </c>
      <c r="I163" s="51"/>
      <c r="J163" s="51"/>
    </row>
    <row r="164" spans="1:10" ht="15" customHeight="1" thickBot="1" x14ac:dyDescent="0.25">
      <c r="A164" s="17"/>
      <c r="B164" s="185" t="s">
        <v>51</v>
      </c>
      <c r="C164" s="185"/>
      <c r="D164" s="54"/>
      <c r="E164" s="135" t="s">
        <v>13</v>
      </c>
      <c r="F164" s="26">
        <v>1</v>
      </c>
      <c r="G164" s="151"/>
      <c r="H164" s="65">
        <f>F164*G164</f>
        <v>0</v>
      </c>
      <c r="I164" s="51"/>
      <c r="J164" s="51"/>
    </row>
    <row r="165" spans="1:10" ht="15" customHeight="1" thickTop="1" x14ac:dyDescent="0.2">
      <c r="A165" s="169" t="s">
        <v>18</v>
      </c>
      <c r="B165" s="170"/>
      <c r="C165" s="170"/>
      <c r="D165" s="170"/>
      <c r="E165" s="170"/>
      <c r="F165" s="170"/>
      <c r="G165" s="171"/>
      <c r="H165" s="127">
        <f>SUM(H163:H164)</f>
        <v>0</v>
      </c>
      <c r="I165" s="51"/>
      <c r="J165" s="51"/>
    </row>
    <row r="166" spans="1:10" ht="15" customHeight="1" x14ac:dyDescent="0.2">
      <c r="A166" s="13"/>
      <c r="B166" s="36"/>
      <c r="C166" s="36"/>
      <c r="D166" s="55"/>
      <c r="E166" s="29"/>
      <c r="F166" s="35"/>
      <c r="G166" s="35"/>
      <c r="H166" s="48"/>
      <c r="I166" s="51"/>
      <c r="J166" s="51"/>
    </row>
    <row r="167" spans="1:10" ht="15" customHeight="1" x14ac:dyDescent="0.2">
      <c r="A167" s="7" t="s">
        <v>15</v>
      </c>
      <c r="B167" s="173" t="s">
        <v>19</v>
      </c>
      <c r="C167" s="174"/>
      <c r="D167" s="174"/>
      <c r="E167" s="174"/>
      <c r="F167" s="174"/>
      <c r="G167" s="174"/>
      <c r="H167" s="175"/>
      <c r="I167" s="51"/>
      <c r="J167" s="51"/>
    </row>
    <row r="168" spans="1:10" ht="15" customHeight="1" x14ac:dyDescent="0.2">
      <c r="A168" s="45"/>
      <c r="B168" s="168" t="s">
        <v>164</v>
      </c>
      <c r="C168" s="168"/>
      <c r="D168" s="56"/>
      <c r="E168" s="134" t="s">
        <v>13</v>
      </c>
      <c r="F168" s="46">
        <v>1</v>
      </c>
      <c r="G168" s="148"/>
      <c r="H168" s="67">
        <f>F168*G168</f>
        <v>0</v>
      </c>
      <c r="I168" s="51"/>
      <c r="J168" s="51"/>
    </row>
    <row r="169" spans="1:10" ht="15" customHeight="1" thickBot="1" x14ac:dyDescent="0.25">
      <c r="A169" s="17"/>
      <c r="B169" s="172" t="s">
        <v>52</v>
      </c>
      <c r="C169" s="172"/>
      <c r="D169" s="57"/>
      <c r="E169" s="135" t="s">
        <v>13</v>
      </c>
      <c r="F169" s="26">
        <v>1</v>
      </c>
      <c r="G169" s="151"/>
      <c r="H169" s="65">
        <f>F169*G169</f>
        <v>0</v>
      </c>
      <c r="I169" s="51"/>
      <c r="J169" s="51"/>
    </row>
    <row r="170" spans="1:10" ht="15" customHeight="1" thickTop="1" x14ac:dyDescent="0.2">
      <c r="A170" s="161" t="s">
        <v>20</v>
      </c>
      <c r="B170" s="162"/>
      <c r="C170" s="162"/>
      <c r="D170" s="162"/>
      <c r="E170" s="162"/>
      <c r="F170" s="162"/>
      <c r="G170" s="163"/>
      <c r="H170" s="127">
        <f>SUM(H168:H169)</f>
        <v>0</v>
      </c>
      <c r="I170" s="51"/>
      <c r="J170" s="51"/>
    </row>
    <row r="171" spans="1:10" ht="15" customHeight="1" x14ac:dyDescent="0.2">
      <c r="A171" s="8"/>
      <c r="B171" s="9"/>
      <c r="C171" s="9"/>
      <c r="D171" s="42"/>
      <c r="E171" s="10"/>
      <c r="F171" s="28"/>
      <c r="G171" s="35"/>
      <c r="H171" s="35"/>
      <c r="I171" s="51"/>
      <c r="J171" s="51"/>
    </row>
    <row r="172" spans="1:10" ht="15" customHeight="1" x14ac:dyDescent="0.2">
      <c r="A172" s="52" t="s">
        <v>15</v>
      </c>
      <c r="B172" s="177" t="s">
        <v>22</v>
      </c>
      <c r="C172" s="178"/>
      <c r="D172" s="178"/>
      <c r="E172" s="178"/>
      <c r="F172" s="178"/>
      <c r="G172" s="178"/>
      <c r="H172" s="183"/>
      <c r="I172" s="51"/>
      <c r="J172" s="51"/>
    </row>
    <row r="173" spans="1:10" ht="34.15" customHeight="1" x14ac:dyDescent="0.2">
      <c r="A173" s="15"/>
      <c r="B173" s="16" t="s">
        <v>165</v>
      </c>
      <c r="C173" s="139" t="s">
        <v>166</v>
      </c>
      <c r="D173" s="16"/>
      <c r="E173" s="15" t="s">
        <v>12</v>
      </c>
      <c r="F173" s="142">
        <v>1</v>
      </c>
      <c r="G173" s="152"/>
      <c r="H173" s="131">
        <f>F173*G173</f>
        <v>0</v>
      </c>
      <c r="I173" s="51"/>
      <c r="J173" s="51"/>
    </row>
    <row r="174" spans="1:10" ht="30" x14ac:dyDescent="0.2">
      <c r="A174" s="15"/>
      <c r="B174" s="16" t="s">
        <v>103</v>
      </c>
      <c r="C174" s="153" t="s">
        <v>105</v>
      </c>
      <c r="D174" s="16"/>
      <c r="E174" s="15" t="s">
        <v>12</v>
      </c>
      <c r="F174" s="142">
        <v>1</v>
      </c>
      <c r="G174" s="152"/>
      <c r="H174" s="131">
        <f>F174*G174</f>
        <v>0</v>
      </c>
      <c r="I174" s="51"/>
      <c r="J174" s="51"/>
    </row>
    <row r="175" spans="1:10" ht="30.75" thickBot="1" x14ac:dyDescent="0.25">
      <c r="A175" s="19"/>
      <c r="B175" s="20" t="s">
        <v>104</v>
      </c>
      <c r="C175" s="22" t="s">
        <v>106</v>
      </c>
      <c r="D175" s="130"/>
      <c r="E175" s="18" t="s">
        <v>12</v>
      </c>
      <c r="F175" s="128">
        <v>1</v>
      </c>
      <c r="G175" s="151"/>
      <c r="H175" s="129">
        <f>F175*G175</f>
        <v>0</v>
      </c>
      <c r="I175" s="51"/>
      <c r="J175" s="51"/>
    </row>
    <row r="176" spans="1:10" ht="15" customHeight="1" thickTop="1" x14ac:dyDescent="0.2">
      <c r="A176" s="161" t="s">
        <v>107</v>
      </c>
      <c r="B176" s="162"/>
      <c r="C176" s="162"/>
      <c r="D176" s="162"/>
      <c r="E176" s="162"/>
      <c r="F176" s="162"/>
      <c r="G176" s="163"/>
      <c r="H176" s="127">
        <f>SUM(H173:H175)</f>
        <v>0</v>
      </c>
      <c r="I176" s="51"/>
      <c r="J176" s="51"/>
    </row>
    <row r="177" spans="1:10" ht="15" customHeight="1" x14ac:dyDescent="0.2">
      <c r="A177" s="8"/>
      <c r="B177" s="9"/>
      <c r="C177" s="9"/>
      <c r="D177" s="42"/>
      <c r="E177" s="10"/>
      <c r="F177" s="28"/>
      <c r="G177" s="35"/>
      <c r="H177" s="35"/>
      <c r="I177" s="51"/>
      <c r="J177" s="51"/>
    </row>
    <row r="178" spans="1:10" ht="15" customHeight="1" x14ac:dyDescent="0.2">
      <c r="A178" s="13"/>
      <c r="B178" s="36"/>
      <c r="C178" s="36"/>
      <c r="D178" s="43"/>
      <c r="E178" s="12"/>
      <c r="F178" s="29"/>
      <c r="G178" s="35"/>
      <c r="H178" s="35"/>
      <c r="I178" s="51"/>
      <c r="J178" s="51"/>
    </row>
    <row r="179" spans="1:10" ht="26.25" customHeight="1" x14ac:dyDescent="0.2">
      <c r="A179" s="165" t="s">
        <v>21</v>
      </c>
      <c r="B179" s="166"/>
      <c r="C179" s="166"/>
      <c r="D179" s="166"/>
      <c r="E179" s="166"/>
      <c r="F179" s="166"/>
      <c r="G179" s="167"/>
      <c r="H179" s="143">
        <f>H43+H143+H154+H170+H165+H160+H176</f>
        <v>0</v>
      </c>
      <c r="I179" s="51"/>
      <c r="J179" s="51"/>
    </row>
    <row r="180" spans="1:10" ht="8.25" customHeight="1" x14ac:dyDescent="0.2">
      <c r="A180" s="13"/>
      <c r="B180" s="11"/>
      <c r="C180" s="11"/>
      <c r="D180" s="43"/>
      <c r="E180" s="12"/>
      <c r="F180" s="29"/>
      <c r="G180" s="35"/>
      <c r="H180" s="35"/>
    </row>
    <row r="181" spans="1:10" ht="60" customHeight="1" x14ac:dyDescent="0.25">
      <c r="A181" s="164" t="s">
        <v>184</v>
      </c>
      <c r="B181" s="164"/>
      <c r="C181" s="164"/>
      <c r="D181" s="164"/>
      <c r="E181" s="164"/>
      <c r="F181" s="164"/>
      <c r="G181" s="164"/>
      <c r="H181" s="164"/>
    </row>
    <row r="183" spans="1:10" ht="15" customHeight="1" x14ac:dyDescent="0.2">
      <c r="A183" s="176" t="s">
        <v>181</v>
      </c>
      <c r="B183" s="176"/>
      <c r="C183" s="176"/>
      <c r="D183" s="176"/>
      <c r="E183" s="176"/>
    </row>
  </sheetData>
  <mergeCells count="24">
    <mergeCell ref="A183:E183"/>
    <mergeCell ref="B9:H9"/>
    <mergeCell ref="A43:G43"/>
    <mergeCell ref="B45:H45"/>
    <mergeCell ref="A143:G143"/>
    <mergeCell ref="B172:H172"/>
    <mergeCell ref="B145:H145"/>
    <mergeCell ref="B162:H162"/>
    <mergeCell ref="B164:C164"/>
    <mergeCell ref="A165:G165"/>
    <mergeCell ref="A160:G160"/>
    <mergeCell ref="B156:H156"/>
    <mergeCell ref="B158:C158"/>
    <mergeCell ref="B159:C159"/>
    <mergeCell ref="B157:C157"/>
    <mergeCell ref="B163:C163"/>
    <mergeCell ref="A170:G170"/>
    <mergeCell ref="A181:H181"/>
    <mergeCell ref="A179:G179"/>
    <mergeCell ref="B168:C168"/>
    <mergeCell ref="A154:G154"/>
    <mergeCell ref="B169:C169"/>
    <mergeCell ref="B167:H167"/>
    <mergeCell ref="A176:G176"/>
  </mergeCells>
  <phoneticPr fontId="2" type="noConversion"/>
  <printOptions horizontalCentered="1"/>
  <pageMargins left="0.39370078740157483" right="0.39370078740157483" top="1.1811023622047245" bottom="0.98425196850393704" header="0.51181102362204722" footer="0.31496062992125984"/>
  <pageSetup paperSize="9" fitToHeight="0" orientation="landscape" r:id="rId1"/>
  <headerFooter>
    <oddHeader>&amp;LSoupis strojů a zařízení
k dokumentaci pro výběr zhotovitele&amp;Rarch. č. PTC-09-311-19</oddHeader>
    <oddFooter>&amp;L&amp;"Geogrotesque Regular,Obyčejné"Investor : REPROGEN, a.s.; Husova 607, 391 11 Planá nad Lužnicí; IČ : 46678450
Místo výstavby : Želeč&amp;R&amp;P/&amp;N</oddFooter>
  </headerFooter>
  <rowBreaks count="3" manualBreakCount="3">
    <brk id="28" max="7" man="1"/>
    <brk id="85" max="7" man="1"/>
    <brk id="149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List1!Názvy_tisku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Aleš Kudláč</cp:lastModifiedBy>
  <cp:lastPrinted>2020-12-10T08:54:09Z</cp:lastPrinted>
  <dcterms:created xsi:type="dcterms:W3CDTF">2011-11-30T17:40:04Z</dcterms:created>
  <dcterms:modified xsi:type="dcterms:W3CDTF">2020-12-10T09:05:20Z</dcterms:modified>
</cp:coreProperties>
</file>