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SD" sheetId="1" r:id="rId1"/>
    <sheet name="kamerový systém" sheetId="2" r:id="rId2"/>
    <sheet name="el. zabezpečovací systém" sheetId="3" r:id="rId3"/>
    <sheet name="drtící stroj" sheetId="4" r:id="rId4"/>
  </sheets>
  <definedNames/>
  <calcPr fullCalcOnLoad="1"/>
</workbook>
</file>

<file path=xl/sharedStrings.xml><?xml version="1.0" encoding="utf-8"?>
<sst xmlns="http://schemas.openxmlformats.org/spreadsheetml/2006/main" count="242" uniqueCount="132">
  <si>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</si>
  <si>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</si>
  <si>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</si>
  <si>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</si>
  <si>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</si>
  <si>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</si>
  <si>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</si>
  <si>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</si>
  <si>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</si>
  <si>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>univerzální souprava pro všechny kapaliny obsahující hydrofilní sorpční rohoč 100 ks, hydrofilní sorpční hadr 5 ks</t>
  </si>
  <si>
    <t>hydrofilní sorpční polštář 5 ks, hydrofilní sorpční utěrku 10 ks, 1/2 litr utěsňovacího tmelu, 1 litr utěsňovacího tmelu</t>
  </si>
  <si>
    <t>výstražné chemické světlo oranžové, výstražná ohraničovací páska červeno bílá, výstražná samolepící návěšť</t>
  </si>
  <si>
    <t>VYBAVENÍ CELKEM sběrný dvůr</t>
  </si>
  <si>
    <t>vybavení Obec Svratouch</t>
  </si>
  <si>
    <t>Kovové ohradové palety, povrchová úrpava lakovaná, barva modrá, rozměry max. 1200x800x600 mm, pevné bočnice</t>
  </si>
  <si>
    <t>hákové natahování, výška háku 1000mm, plachtové háčky po obvodu, min. tloušťka plechu dno - 3mm, stěny 2mm</t>
  </si>
  <si>
    <t>stojan na big-bagy se stříškou, povrchová úprava lakováním, barva modrá, rozměry min. 1200x1200x2000 mm</t>
  </si>
  <si>
    <t>podlahová váha - rozměry vážícího můstku min. 1000 x 1000 mm, vážící můstek z lakované oceli, vrapovaný krycí plech, LCD displej</t>
  </si>
  <si>
    <t>vč. kalibračního listu, napájení 230 V, rozsah vážení max. 300 kg, rozlišení max. 200 g</t>
  </si>
  <si>
    <t>antistatická židle s kolečky, barva potahu šedá, min. a max. výška sedáku 45 - 58 cm</t>
  </si>
  <si>
    <t>kamerový systém viz samostatná příloha</t>
  </si>
  <si>
    <t>kpl.</t>
  </si>
  <si>
    <t>zabezpečovací systém viz samostatná příloha</t>
  </si>
  <si>
    <t xml:space="preserve">doprava vybavení, manipulační poplatky, skládání vybavení </t>
  </si>
  <si>
    <t>dvouplášťová nádoba na tekutý nebezpečný odpad, objem min. 400 l</t>
  </si>
  <si>
    <t>sestava pracovního stolu, o min. délce 2000mm, min. šířce 700mm, deska dřevotříska, o min. síle 30mm</t>
  </si>
  <si>
    <t>min. výška pracovní plochy 850mm, stůl bude obsahovat skříňku s dvířky - 1x (min. rozměry</t>
  </si>
  <si>
    <t>800x600x500 mm, materiál kov, prášková modrá barva, a 1x skříňku se zásuvkami, min. 5 zásuvek, min. rozměry 800x700x500</t>
  </si>
  <si>
    <t>Mobilní EKO - sklad, materiál kov, uzamykatelné otevíravé dveře, s roštovou podlahou a bezpečnostní záchytnou vanou</t>
  </si>
  <si>
    <t>Plastová nádoba na odpad - červená, objem min. 240 l</t>
  </si>
  <si>
    <t>plastový box určený ke sběru AKU baterií, min. objem 500 l, nádoba umožňující stohování</t>
  </si>
  <si>
    <t>plastový box určený ke sběru baterií a monočlánků, min. objem 20 l</t>
  </si>
  <si>
    <t>plastový sud s odnimatelným víkem, min. objem 60 l, barva modrá, včetně svěracího kruhu z pozinku</t>
  </si>
  <si>
    <t>kovový sud s odnímacím víkem, min. objem 200 l, materiál pozinkovaný plech</t>
  </si>
  <si>
    <t>kontejner z HDPE určený ke skladování olejů, s vnější kostrou u pozinkované oceli, max. objem 1000 l, max. rozměry 1200x1000x1100</t>
  </si>
  <si>
    <t>suchého, kanalizační utěsňovací tmel. deska, ochranné brýle, respirátor, rukavice kyselinovzdorné 2x,</t>
  </si>
  <si>
    <t>pytel na použité sorbenty - vybavení bude obsaženo v plastové uzamykatelná nádoba o min. objemu 120 l</t>
  </si>
  <si>
    <t xml:space="preserve">velkoobjemový kontejnery s penými bočnicemi, min. rozměry vnitřní 3800x1800mm, min. objem kontejneru 6m3, </t>
  </si>
  <si>
    <t>ruční paletovací vozík, kola s gumy, min. šířka/délka vidlic 160/1150 mm, min. šířka/zdvih vozíku 85/200 mm,min. nosnost 1000 kg</t>
  </si>
  <si>
    <t>sestava osobního počítače: RAM min. 8GB, HDD min. 1T, DVD, WiFi, Blutooth, USB, HDMI, čtečka paměťových karet</t>
  </si>
  <si>
    <t>USB klávesnice a myš, Windows 10 Home, LCD monitor - antireflexní, velikost 24", full HD rozlišení</t>
  </si>
  <si>
    <t>barevná laserová tiskárna, multifunkční A4 tiskárna, skener, kopírka</t>
  </si>
  <si>
    <t>univerzální skříň, rozměry min. 800x400x1900 mm, materiál kov, povrchová barva prášková barva v šedém odstínu, min. 4 police</t>
  </si>
  <si>
    <t>stohovací vozík, min. nosnost 200 kg, kola vozíku dušová, rozměry lopaty min. 300x100 mm</t>
  </si>
  <si>
    <t>min. rozměry 6000x2300x2300 mm, vč. nájezdu žárově zinkovaného a elektroinstalace obsahující 2x světlo, 1x zásuvka, jističe, rozvody</t>
  </si>
  <si>
    <t>izolace: stěny min. 60 mm, podlaha min. 80 mm, strop min. 100 mm, 4x zásuvka 220 V,</t>
  </si>
  <si>
    <t xml:space="preserve">Obytný kontejner - rozměry min. 6000x2400x2800 mm, barva bílá, </t>
  </si>
  <si>
    <t>vybavení: 2xokno plastové min. 1200 x 1200 mm, opatřené roletou, 1x okno plastové</t>
  </si>
  <si>
    <t xml:space="preserve">min. 600 x 400 mm sklopné, opatřené roletou, 1x vchodové dveře min. 800x2000 mm opatřené mříží, </t>
  </si>
  <si>
    <t>drtcí stroj - viz samostatná příloha</t>
  </si>
  <si>
    <t>Označení</t>
  </si>
  <si>
    <t>Popis zařízení</t>
  </si>
  <si>
    <t xml:space="preserve"> Počet</t>
  </si>
  <si>
    <t xml:space="preserve">  Cena / ks</t>
  </si>
  <si>
    <t>Celkem</t>
  </si>
  <si>
    <t>P1</t>
  </si>
  <si>
    <t xml:space="preserve">3.0 Megapixelová, IP venkovní válečková kamera s IR přísvitem, 1/3" progressive scan CMOS, komprese H.264/MJPEG, max.rozlišení 2048×1536/12.5fps, objektiv: 4mm @ F1.2 (volitelně 6 a 12mm), Citlivost: 0.05Lux @(F1.2,AGC zap.) 0 LUX s IR, Den &amp; Noc:ICR automaticky, 3D-DNR, Napájení: DC12V±10%/458mA, PoE (802.3af, Power over Ethernet), Dosah IR:20-30m, Krytí:IP66, Bez poplachových vstupů a výstupů, audio vstupů a výstupů, Program PC client pro 50 zařízení zdarma, Není kompatibilní se starší řadou NVR DS-95xxNI-S, DS-96xxNI-ST, DS-7604NI-S a HDVR DS-7604HI-S
</t>
  </si>
  <si>
    <t>P2</t>
  </si>
  <si>
    <t>LCD klávesnice, 2 zóny, tamper, RS-232 port pro připojení programu GuardX, modře podsvětlený displej 2x16 znaků, 6x LED indikace stavu systému, akustická signalizace, menší provedení (bez dvířek)</t>
  </si>
  <si>
    <t>P3</t>
  </si>
  <si>
    <t>Pevný disk 2 TB raid edition, kompatibilní s NVR, vhodný pro provoz 24/7</t>
  </si>
  <si>
    <t>P4</t>
  </si>
  <si>
    <t>P5</t>
  </si>
  <si>
    <t>Duální (PIR+MW) detektor pohybu, pokrytí 15 x 15m, nastavitelný dosah mikrovlny, režim čítání mikrovln, nastavení citlivosti PIR, možnost výměny čočky, napájení 9-16V DC/24mA, nástěnný otočný držák BRACKET-A v balení</t>
  </si>
  <si>
    <t>P6</t>
  </si>
  <si>
    <t>Zadní kryt kabelů pro válečkové kamery</t>
  </si>
  <si>
    <t>12V, 7,2Ah, záložní, bezúdržbový, VRLA, uzavřený, vysokovýkonný, AGM akumulátor. Vhodný pro EZS, EPS. Max. odebíraný proud 100A(5s), životnost až 5let (až 260 cyklů), délka: 151 mm, šířka: 65 mm, výška: 94 mm, hmotnost: 2,4kg, faston 4,7mm.</t>
  </si>
  <si>
    <t>P7</t>
  </si>
  <si>
    <t>P8</t>
  </si>
  <si>
    <t>P9</t>
  </si>
  <si>
    <t>Kabel UTP cat5e zesílené provedení</t>
  </si>
  <si>
    <t>P10</t>
  </si>
  <si>
    <t>Montážní a spojovací materiál</t>
  </si>
  <si>
    <t>Materiál celkem</t>
  </si>
  <si>
    <t>Instalace kabelových rozvodů</t>
  </si>
  <si>
    <t>Montáž prvků systému</t>
  </si>
  <si>
    <t>Oživení a naprogramování systému</t>
  </si>
  <si>
    <t>Doprava</t>
  </si>
  <si>
    <t>Celkem bez DPH</t>
  </si>
  <si>
    <t>Venkovní siréna zálohovaná, červená optická signalizace (výkonové LED), piezo měnič 120dB/1m, dvojité krytí (plast+kov), aktivace připoj./odpoj. GND, připoj./odpoj. +, odpojením dobíjení, včetně záložního akumulátoru, rozměry: 148 x 254 x 64 mm.</t>
  </si>
  <si>
    <t>Digitální Quad + duální (PIR+MW) detektor pohybu pro stropní montáž, pokrytí 360°, průměr/mont. výška: 20m/3,64m, napájení 8,2 -16V DC/ 16,5mA, digitální kompenzace teploty, prozsah pracovních teplot -20°C až +50°C</t>
  </si>
  <si>
    <t>LCD klávesnice , 2 řádkový LCD displej, tlačítka pro zastřežení v denním/nočním a plném režimu, bzučák pro akustickou signalizaci stavů</t>
  </si>
  <si>
    <t>Záložní akumulátor 12V 7Ah</t>
  </si>
  <si>
    <t>Venkovní siréna, červená optická signalizace (výkonové LED), piezo měnič 120dB/1m, včetně záložního akumulátoru</t>
  </si>
  <si>
    <t>Datové kabely-pod omítku/do země</t>
  </si>
  <si>
    <t>Spojovací a montážní materiál</t>
  </si>
  <si>
    <t>nový stroj</t>
  </si>
  <si>
    <t>min/max nároky na tažný prostředek 30 - 55 kW</t>
  </si>
  <si>
    <t>max nároky na výkon hydraulického čerpadla tažného prostředku 50 l / min</t>
  </si>
  <si>
    <t>objem násypky min - max: 9 - 11 m3</t>
  </si>
  <si>
    <t>schopnost drtit větve až do průměru min. 100 mm</t>
  </si>
  <si>
    <t>délka stroje max. 6 200 mm</t>
  </si>
  <si>
    <t>celková šířka v přepravní poloze max 2 500 mm</t>
  </si>
  <si>
    <t>Nejméně 2 drtící + nejméně 2 domichávací šneky z otěruvzdorné oceli</t>
  </si>
  <si>
    <t>řezací nože s možností otočení a výměny v závislosti na opotřebení min. počet 50 ks</t>
  </si>
  <si>
    <t>vana/ dno stroje provedení otěruvzdorný plech (tvrdokov)</t>
  </si>
  <si>
    <t>převodovka pro pohon šneků s reverzací pohonu šneků</t>
  </si>
  <si>
    <t xml:space="preserve"> výpust materiálu ve středové části vozu</t>
  </si>
  <si>
    <t>ukazatel otevření výpusti se stupnicí</t>
  </si>
  <si>
    <t>otáčky vývodového hřídele pro pohon drtících šneků, min: 540 / 1000</t>
  </si>
  <si>
    <t xml:space="preserve">ovládání funkcí stroje: bowden  / elektro - hydraulicky </t>
  </si>
  <si>
    <t>odstavná opěrná noha pro  zajištění  vozu mimo provoz - mechanická / hydraulická</t>
  </si>
  <si>
    <t>pohon kardanem s pojistkou proti přetížení</t>
  </si>
  <si>
    <t>pohon pomaloběžných šneků převodovou skříní / automaticky mazanými řetězy</t>
  </si>
  <si>
    <t xml:space="preserve">vynášecí dopravník ve středové části, hydraulicky ovládaný min š./ dl. 700 mm  / 2000 - 2500 mm </t>
  </si>
  <si>
    <t>váha pro zvážení množství naloženého materiálu 1 ks / celek</t>
  </si>
  <si>
    <t>ovládání hydraulických okruhů vozu  traktorová hydraulika alt. nezávislé hydraulické zařízení umístěné na voze</t>
  </si>
  <si>
    <t>plošina pro kontrolu práce vč. schůdků</t>
  </si>
  <si>
    <t>osvětlení vozu komplet</t>
  </si>
  <si>
    <t>výstražný trojúhelník pro provoz na pozem komunikacích 1 ks umístěný na vozu</t>
  </si>
  <si>
    <t>osvědčení o technické způsobilosti pro silniční provoz</t>
  </si>
  <si>
    <t xml:space="preserve">vzduchové brzdy </t>
  </si>
  <si>
    <t>mechanická parkovací brzda</t>
  </si>
  <si>
    <t>zadní otevírací čelo / otvor min. 1 000 x 900 mm</t>
  </si>
  <si>
    <t>agregace s traktorem - oj s okem do spodního závěsu "agrohák"</t>
  </si>
  <si>
    <t>dodávka stroje do sídla objednatele</t>
  </si>
  <si>
    <t>zaškolení obsluhy min. 3 hod</t>
  </si>
  <si>
    <t>Drtící stroj</t>
  </si>
  <si>
    <t>Parametr</t>
  </si>
  <si>
    <t>Specifikace parametru (požadavek zadavatele)</t>
  </si>
  <si>
    <t>Nabídka uchazeče (vyplní uchazeč včetně hodnot)</t>
  </si>
  <si>
    <t xml:space="preserve">velkoobjemový kontejnery se sklopnými bočnicemi, min. rozměry vnitřní 3800x1800, min. objem kontejneru 12m3, </t>
  </si>
  <si>
    <t>4 kanálový síťový digitální videorekordér, záznam video&amp;audio, komprese H.264, H265 vstupní/odchozí šířka pásma minimálně 50M/80Mbps, dekódování hl. monitor ninimálně:  8-k@720P, 6-k@1080P, HDMI a VGA na hlavní monitor, 1x RJ45 10 /100 /1000Mbps, podpora minimálně 2x HDD o kapacitě 4TB, PoE napájení pro 4 kamery</t>
  </si>
  <si>
    <t>2.0 Megapixelová, IP venkovní válečková kamera s IR přísvitem, úhel zobrazení minimálně  80°, Citlivost minimálně: 0.01Lux, 0 LUX s IR, Napájení: DC12V±10%, PoE (802.3af, Power over Ethernet), Minimální dosah IR: 25m, Krytí:IP66,</t>
  </si>
  <si>
    <t>2.0 Megapixelová, IP venkovní miniDome kamera s IR přísvitem, úhel zobrazení minimálně  90°, Citlivost minimálně: 0.01Lux, 0 LUX s IR, Napájení: DC12V±10%, PoE (802.3af, Power over Ethernet), Minimální dosah IR: 25m, Krytí:IP66,</t>
  </si>
  <si>
    <t>Uzamykatelný rozvaděč pro nahrávací zařízení</t>
  </si>
  <si>
    <t>WIFI přístupový bod 2,4GHz</t>
  </si>
  <si>
    <t>Notebook s předinstalovaným softwarem na přístup k záznamům. Minimální konfigurace15 palců FULL HD, intel quad core,4GB RAM,  WINDOWS 10 HOME</t>
  </si>
  <si>
    <t>Deska ústředny minimálně 8 zón, 2 podsystémy, až 15 uživatelů, imuplzní zdroj 2A,  integrovaný GSM/GPRS/SMS komunikátor, včetně instalační krabice a zdoje</t>
  </si>
  <si>
    <t>Venkovní duální detektor PIR+MW, bílé provedení, dosah 15m při 100°, obsahuje denní/noční senzor,  PET imunita proti malým zvířatům, možnost montáže na stěnu</t>
  </si>
  <si>
    <t>hydraulický nakladač (ruka) otočný ( součást vozu ) min 130 °,  dosah min. 2 800 mm, nosnost min.200 kg, lopata drapáku uzaviratelná v provedení plná ( ne vidle ) 1 ks</t>
  </si>
  <si>
    <t>ANO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</si>
</sst>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\.m\.yyyy"/>
    <numFmt numFmtId="169" formatCode="dd/mm/yy"/>
    <numFmt numFmtId="170" formatCode="000\ 00"/>
    <numFmt numFmtId="171" formatCode="#,##0.00\ &quot;Kč&quot;"/>
    <numFmt numFmtId="172" formatCode="#,##0.00\ _K_č"/>
    <numFmt numFmtId="173" formatCode="#,##0.\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0"/>
      <name val="Times New Roman"/>
      <family val="1"/>
    </font>
    <font>
      <sz val="12"/>
      <name val="Arial CE"/>
      <family val="2"/>
    </font>
    <font>
      <b/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67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0" borderId="0">
      <alignment/>
      <protection/>
    </xf>
    <xf numFmtId="0" fontId="11" fillId="0" borderId="6">
      <alignment vertical="center" wrapText="1"/>
      <protection locked="0"/>
    </xf>
    <xf numFmtId="0" fontId="4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9" applyNumberFormat="0" applyAlignment="0" applyProtection="0"/>
    <xf numFmtId="0" fontId="54" fillId="26" borderId="9" applyNumberFormat="0" applyAlignment="0" applyProtection="0"/>
    <xf numFmtId="0" fontId="55" fillId="26" borderId="10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 horizontal="center"/>
      <protection/>
    </xf>
    <xf numFmtId="4" fontId="7" fillId="33" borderId="15" xfId="0" applyNumberFormat="1" applyFont="1" applyFill="1" applyBorder="1" applyAlignment="1" applyProtection="1">
      <alignment horizontal="center"/>
      <protection/>
    </xf>
    <xf numFmtId="169" fontId="7" fillId="33" borderId="15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1" fontId="7" fillId="34" borderId="11" xfId="0" applyNumberFormat="1" applyFont="1" applyFill="1" applyBorder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shrinkToFi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6" fillId="0" borderId="16" xfId="0" applyNumberFormat="1" applyFont="1" applyFill="1" applyBorder="1" applyAlignment="1" applyProtection="1">
      <alignment horizontal="left" shrinkToFit="1"/>
      <protection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9" fillId="0" borderId="11" xfId="0" applyNumberFormat="1" applyFont="1" applyFill="1" applyBorder="1" applyAlignment="1" applyProtection="1">
      <alignment shrinkToFit="1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 shrinkToFit="1"/>
      <protection/>
    </xf>
    <xf numFmtId="0" fontId="9" fillId="0" borderId="17" xfId="48" applyFont="1" applyFill="1" applyBorder="1" applyProtection="1">
      <alignment/>
      <protection locked="0"/>
    </xf>
    <xf numFmtId="0" fontId="9" fillId="0" borderId="18" xfId="48" applyFont="1" applyFill="1" applyBorder="1" applyAlignment="1" applyProtection="1">
      <alignment horizontal="center"/>
      <protection locked="0"/>
    </xf>
    <xf numFmtId="0" fontId="9" fillId="0" borderId="18" xfId="48" applyNumberFormat="1" applyFont="1" applyFill="1" applyBorder="1" applyAlignment="1" applyProtection="1">
      <alignment horizontal="center"/>
      <protection locked="0"/>
    </xf>
    <xf numFmtId="0" fontId="9" fillId="0" borderId="19" xfId="48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12" fillId="0" borderId="20" xfId="49" applyFont="1" applyFill="1" applyBorder="1" applyAlignment="1" applyProtection="1">
      <alignment vertical="center" wrapText="1"/>
      <protection locked="0"/>
    </xf>
    <xf numFmtId="0" fontId="9" fillId="0" borderId="0" xfId="48" applyNumberFormat="1" applyFont="1" applyFill="1" applyBorder="1" applyAlignment="1" applyProtection="1">
      <alignment horizontal="center" vertical="center"/>
      <protection locked="0"/>
    </xf>
    <xf numFmtId="5" fontId="9" fillId="0" borderId="0" xfId="48" applyNumberFormat="1" applyFont="1" applyFill="1" applyBorder="1" applyAlignment="1" applyProtection="1">
      <alignment vertical="center" wrapText="1"/>
      <protection locked="0"/>
    </xf>
    <xf numFmtId="5" fontId="12" fillId="0" borderId="21" xfId="40" applyNumberFormat="1" applyFont="1" applyFill="1" applyBorder="1" applyAlignment="1" applyProtection="1">
      <alignment vertical="center" wrapText="1"/>
      <protection locked="0"/>
    </xf>
    <xf numFmtId="0" fontId="9" fillId="0" borderId="22" xfId="48" applyFont="1" applyFill="1" applyBorder="1" applyAlignment="1" applyProtection="1">
      <alignment horizontal="left"/>
      <protection locked="0"/>
    </xf>
    <xf numFmtId="0" fontId="9" fillId="0" borderId="23" xfId="48" applyFont="1" applyFill="1" applyBorder="1" applyProtection="1">
      <alignment/>
      <protection locked="0"/>
    </xf>
    <xf numFmtId="0" fontId="9" fillId="0" borderId="23" xfId="48" applyNumberFormat="1" applyFont="1" applyFill="1" applyBorder="1" applyAlignment="1" applyProtection="1">
      <alignment horizontal="center"/>
      <protection locked="0"/>
    </xf>
    <xf numFmtId="5" fontId="9" fillId="0" borderId="24" xfId="48" applyNumberFormat="1" applyFont="1" applyFill="1" applyBorder="1" applyProtection="1">
      <alignment/>
      <protection locked="0"/>
    </xf>
    <xf numFmtId="0" fontId="9" fillId="0" borderId="20" xfId="48" applyFont="1" applyFill="1" applyBorder="1" applyAlignment="1" applyProtection="1">
      <alignment horizontal="left"/>
      <protection locked="0"/>
    </xf>
    <xf numFmtId="0" fontId="9" fillId="0" borderId="0" xfId="48" applyFont="1" applyFill="1" applyBorder="1" applyProtection="1">
      <alignment/>
      <protection locked="0"/>
    </xf>
    <xf numFmtId="0" fontId="9" fillId="0" borderId="0" xfId="48" applyNumberFormat="1" applyFont="1" applyFill="1" applyBorder="1" applyAlignment="1" applyProtection="1">
      <alignment horizontal="center"/>
      <protection locked="0"/>
    </xf>
    <xf numFmtId="5" fontId="9" fillId="0" borderId="21" xfId="48" applyNumberFormat="1" applyFont="1" applyFill="1" applyBorder="1" applyProtection="1">
      <alignment/>
      <protection locked="0"/>
    </xf>
    <xf numFmtId="0" fontId="14" fillId="0" borderId="25" xfId="48" applyFont="1" applyFill="1" applyBorder="1" applyAlignment="1" applyProtection="1">
      <alignment horizontal="left"/>
      <protection locked="0"/>
    </xf>
    <xf numFmtId="0" fontId="9" fillId="0" borderId="26" xfId="48" applyFont="1" applyFill="1" applyBorder="1" applyProtection="1">
      <alignment/>
      <protection locked="0"/>
    </xf>
    <xf numFmtId="0" fontId="9" fillId="0" borderId="26" xfId="48" applyNumberFormat="1" applyFont="1" applyFill="1" applyBorder="1" applyAlignment="1" applyProtection="1">
      <alignment horizontal="center"/>
      <protection locked="0"/>
    </xf>
    <xf numFmtId="5" fontId="14" fillId="0" borderId="19" xfId="48" applyNumberFormat="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left" wrapText="1" indent="1" shrinkToFit="1"/>
    </xf>
    <xf numFmtId="0" fontId="15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8" fillId="33" borderId="12" xfId="0" applyNumberFormat="1" applyFont="1" applyFill="1" applyBorder="1" applyAlignment="1" applyProtection="1">
      <alignment horizontal="center"/>
      <protection/>
    </xf>
    <xf numFmtId="0" fontId="8" fillId="33" borderId="27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28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29" xfId="0" applyNumberFormat="1" applyFont="1" applyFill="1" applyBorder="1" applyAlignment="1" applyProtection="1">
      <alignment horizontal="center"/>
      <protection/>
    </xf>
    <xf numFmtId="0" fontId="8" fillId="33" borderId="30" xfId="0" applyNumberFormat="1" applyFont="1" applyFill="1" applyBorder="1" applyAlignment="1" applyProtection="1">
      <alignment horizontal="center"/>
      <protection/>
    </xf>
    <xf numFmtId="0" fontId="8" fillId="33" borderId="31" xfId="0" applyNumberFormat="1" applyFont="1" applyFill="1" applyBorder="1" applyAlignment="1" applyProtection="1">
      <alignment horizontal="center"/>
      <protection/>
    </xf>
    <xf numFmtId="0" fontId="8" fillId="33" borderId="32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173" fontId="9" fillId="0" borderId="0" xfId="40" applyNumberFormat="1" applyFont="1" applyAlignment="1" applyProtection="1">
      <alignment horizontal="left"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11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lozka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view="pageLayout" zoomScale="90" zoomScaleNormal="80" zoomScaleSheetLayoutView="90" zoomScalePageLayoutView="90" workbookViewId="0" topLeftCell="A40">
      <selection activeCell="B25" sqref="B25"/>
    </sheetView>
  </sheetViews>
  <sheetFormatPr defaultColWidth="10.00390625" defaultRowHeight="12.75"/>
  <cols>
    <col min="1" max="1" width="9.7109375" style="4" bestFit="1" customWidth="1"/>
    <col min="2" max="2" width="85.57421875" style="5" customWidth="1"/>
    <col min="3" max="3" width="5.28125" style="4" customWidth="1"/>
    <col min="4" max="4" width="7.7109375" style="9" customWidth="1"/>
    <col min="5" max="5" width="14.28125" style="9" customWidth="1"/>
    <col min="6" max="6" width="15.57421875" style="17" bestFit="1" customWidth="1"/>
    <col min="7" max="7" width="5.421875" style="4" customWidth="1"/>
    <col min="8" max="8" width="12.421875" style="3" bestFit="1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2.75">
      <c r="A1" s="67" t="s">
        <v>13</v>
      </c>
      <c r="B1" s="68"/>
      <c r="C1" s="68"/>
      <c r="D1" s="68"/>
      <c r="E1" s="68"/>
      <c r="F1" s="68"/>
      <c r="G1" s="69"/>
    </row>
    <row r="2" spans="1:7" ht="12.75">
      <c r="A2" s="70"/>
      <c r="B2" s="71"/>
      <c r="C2" s="71"/>
      <c r="D2" s="71"/>
      <c r="E2" s="71"/>
      <c r="F2" s="71"/>
      <c r="G2" s="72"/>
    </row>
    <row r="3" spans="1:7" ht="12.75">
      <c r="A3" s="70"/>
      <c r="B3" s="71"/>
      <c r="C3" s="71"/>
      <c r="D3" s="71"/>
      <c r="E3" s="71"/>
      <c r="F3" s="71"/>
      <c r="G3" s="72"/>
    </row>
    <row r="4" spans="1:7" ht="12.75">
      <c r="A4" s="73"/>
      <c r="B4" s="74"/>
      <c r="C4" s="74"/>
      <c r="D4" s="74"/>
      <c r="E4" s="74"/>
      <c r="F4" s="74"/>
      <c r="G4" s="75"/>
    </row>
    <row r="5" spans="1:7" ht="18.75" customHeight="1">
      <c r="A5" s="7" t="s">
        <v>0</v>
      </c>
      <c r="B5" s="8" t="s">
        <v>2</v>
      </c>
      <c r="C5" s="65" t="s">
        <v>3</v>
      </c>
      <c r="D5" s="66"/>
      <c r="E5" s="15" t="s">
        <v>4</v>
      </c>
      <c r="F5" s="16" t="s">
        <v>5</v>
      </c>
      <c r="G5" s="13" t="s">
        <v>6</v>
      </c>
    </row>
    <row r="6" spans="1:8" ht="15" customHeight="1">
      <c r="A6" s="6">
        <v>1</v>
      </c>
      <c r="B6" s="32" t="s">
        <v>29</v>
      </c>
      <c r="C6" s="10">
        <v>4</v>
      </c>
      <c r="D6" s="11" t="s">
        <v>1</v>
      </c>
      <c r="E6" s="14"/>
      <c r="F6" s="11">
        <f aca="true" t="shared" si="0" ref="F6:F37">C6*E6</f>
        <v>0</v>
      </c>
      <c r="G6" s="12" t="s">
        <v>6</v>
      </c>
      <c r="H6" s="18"/>
    </row>
    <row r="7" spans="1:7" ht="15" customHeight="1">
      <c r="A7" s="6">
        <v>2</v>
      </c>
      <c r="B7" s="32" t="s">
        <v>30</v>
      </c>
      <c r="C7" s="10">
        <v>1</v>
      </c>
      <c r="D7" s="11" t="s">
        <v>1</v>
      </c>
      <c r="E7" s="14"/>
      <c r="F7" s="11">
        <f t="shared" si="0"/>
        <v>0</v>
      </c>
      <c r="G7" s="12" t="s">
        <v>6</v>
      </c>
    </row>
    <row r="8" spans="1:8" ht="15" customHeight="1">
      <c r="A8" s="6">
        <v>3</v>
      </c>
      <c r="B8" s="32" t="s">
        <v>31</v>
      </c>
      <c r="C8" s="10">
        <v>1</v>
      </c>
      <c r="D8" s="11" t="s">
        <v>1</v>
      </c>
      <c r="E8" s="14"/>
      <c r="F8" s="11">
        <f t="shared" si="0"/>
        <v>0</v>
      </c>
      <c r="G8" s="12" t="s">
        <v>6</v>
      </c>
      <c r="H8" s="18"/>
    </row>
    <row r="9" spans="1:7" ht="15" customHeight="1">
      <c r="A9" s="6">
        <v>4</v>
      </c>
      <c r="B9" s="32" t="s">
        <v>32</v>
      </c>
      <c r="C9" s="10">
        <v>1</v>
      </c>
      <c r="D9" s="11" t="s">
        <v>1</v>
      </c>
      <c r="E9" s="14"/>
      <c r="F9" s="11">
        <f t="shared" si="0"/>
        <v>0</v>
      </c>
      <c r="G9" s="12" t="s">
        <v>6</v>
      </c>
    </row>
    <row r="10" spans="1:7" ht="15" customHeight="1">
      <c r="A10" s="6">
        <v>5</v>
      </c>
      <c r="B10" s="32" t="s">
        <v>33</v>
      </c>
      <c r="C10" s="10">
        <v>6</v>
      </c>
      <c r="D10" s="11" t="s">
        <v>1</v>
      </c>
      <c r="E10" s="14"/>
      <c r="F10" s="11">
        <f t="shared" si="0"/>
        <v>0</v>
      </c>
      <c r="G10" s="12" t="s">
        <v>6</v>
      </c>
    </row>
    <row r="11" spans="1:7" ht="15" customHeight="1">
      <c r="A11" s="6">
        <v>6</v>
      </c>
      <c r="B11" s="33" t="s">
        <v>34</v>
      </c>
      <c r="C11" s="10">
        <v>1</v>
      </c>
      <c r="D11" s="11" t="s">
        <v>1</v>
      </c>
      <c r="E11" s="14"/>
      <c r="F11" s="11">
        <f t="shared" si="0"/>
        <v>0</v>
      </c>
      <c r="G11" s="12" t="s">
        <v>6</v>
      </c>
    </row>
    <row r="12" spans="1:7" ht="15" customHeight="1">
      <c r="A12" s="6">
        <v>7</v>
      </c>
      <c r="B12" s="33" t="s">
        <v>14</v>
      </c>
      <c r="C12" s="10">
        <v>3</v>
      </c>
      <c r="D12" s="11" t="s">
        <v>1</v>
      </c>
      <c r="E12" s="14"/>
      <c r="F12" s="11">
        <f t="shared" si="0"/>
        <v>0</v>
      </c>
      <c r="G12" s="12" t="s">
        <v>6</v>
      </c>
    </row>
    <row r="13" spans="1:7" ht="15" customHeight="1">
      <c r="A13" s="6">
        <v>8</v>
      </c>
      <c r="B13" s="33" t="s">
        <v>24</v>
      </c>
      <c r="C13" s="10">
        <v>1</v>
      </c>
      <c r="D13" s="11" t="s">
        <v>1</v>
      </c>
      <c r="E13" s="14"/>
      <c r="F13" s="11">
        <f t="shared" si="0"/>
        <v>0</v>
      </c>
      <c r="G13" s="12" t="s">
        <v>6</v>
      </c>
    </row>
    <row r="14" spans="1:7" ht="15" customHeight="1">
      <c r="A14" s="6">
        <v>9</v>
      </c>
      <c r="B14" s="32" t="s">
        <v>9</v>
      </c>
      <c r="C14" s="10">
        <v>1</v>
      </c>
      <c r="D14" s="11" t="s">
        <v>1</v>
      </c>
      <c r="E14" s="14"/>
      <c r="F14" s="11">
        <f t="shared" si="0"/>
        <v>0</v>
      </c>
      <c r="G14" s="12" t="s">
        <v>6</v>
      </c>
    </row>
    <row r="15" spans="1:7" ht="15" customHeight="1">
      <c r="A15" s="6"/>
      <c r="B15" s="32" t="s">
        <v>10</v>
      </c>
      <c r="C15" s="10"/>
      <c r="D15" s="11"/>
      <c r="E15" s="14"/>
      <c r="F15" s="11"/>
      <c r="G15" s="12"/>
    </row>
    <row r="16" spans="1:7" ht="15" customHeight="1">
      <c r="A16" s="6"/>
      <c r="B16" s="32" t="s">
        <v>35</v>
      </c>
      <c r="C16" s="10"/>
      <c r="D16" s="11"/>
      <c r="E16" s="14"/>
      <c r="F16" s="11"/>
      <c r="G16" s="12"/>
    </row>
    <row r="17" spans="1:7" ht="15" customHeight="1">
      <c r="A17" s="6"/>
      <c r="B17" s="32" t="s">
        <v>11</v>
      </c>
      <c r="C17" s="10"/>
      <c r="D17" s="11"/>
      <c r="E17" s="14"/>
      <c r="F17" s="11"/>
      <c r="G17" s="12"/>
    </row>
    <row r="18" spans="1:7" ht="15" customHeight="1">
      <c r="A18" s="6"/>
      <c r="B18" s="32" t="s">
        <v>36</v>
      </c>
      <c r="C18" s="10"/>
      <c r="D18" s="11"/>
      <c r="E18" s="14"/>
      <c r="F18" s="11"/>
      <c r="G18" s="12"/>
    </row>
    <row r="19" spans="1:7" ht="15" customHeight="1">
      <c r="A19" s="6">
        <v>10</v>
      </c>
      <c r="B19" s="32" t="s">
        <v>121</v>
      </c>
      <c r="C19" s="10">
        <v>5</v>
      </c>
      <c r="D19" s="11" t="s">
        <v>1</v>
      </c>
      <c r="E19" s="14"/>
      <c r="F19" s="11">
        <f t="shared" si="0"/>
        <v>0</v>
      </c>
      <c r="G19" s="12" t="s">
        <v>6</v>
      </c>
    </row>
    <row r="20" spans="1:7" ht="15" customHeight="1">
      <c r="A20" s="6"/>
      <c r="B20" s="32" t="s">
        <v>15</v>
      </c>
      <c r="C20" s="10"/>
      <c r="D20" s="11"/>
      <c r="E20" s="14"/>
      <c r="F20" s="11"/>
      <c r="G20" s="12"/>
    </row>
    <row r="21" spans="1:7" ht="15" customHeight="1">
      <c r="A21" s="6">
        <v>11</v>
      </c>
      <c r="B21" s="32" t="s">
        <v>37</v>
      </c>
      <c r="C21" s="10">
        <v>2</v>
      </c>
      <c r="D21" s="11" t="s">
        <v>1</v>
      </c>
      <c r="E21" s="14"/>
      <c r="F21" s="11">
        <f t="shared" si="0"/>
        <v>0</v>
      </c>
      <c r="G21" s="12" t="s">
        <v>6</v>
      </c>
    </row>
    <row r="22" spans="1:7" ht="15" customHeight="1">
      <c r="A22" s="6"/>
      <c r="B22" s="32" t="s">
        <v>15</v>
      </c>
      <c r="C22" s="10"/>
      <c r="D22" s="11"/>
      <c r="E22" s="14"/>
      <c r="F22" s="11"/>
      <c r="G22" s="12"/>
    </row>
    <row r="23" spans="1:7" ht="15" customHeight="1">
      <c r="A23" s="6">
        <v>12</v>
      </c>
      <c r="B23" s="24" t="s">
        <v>16</v>
      </c>
      <c r="C23" s="10">
        <v>4</v>
      </c>
      <c r="D23" s="11" t="s">
        <v>1</v>
      </c>
      <c r="E23" s="14"/>
      <c r="F23" s="11">
        <f t="shared" si="0"/>
        <v>0</v>
      </c>
      <c r="G23" s="12" t="s">
        <v>6</v>
      </c>
    </row>
    <row r="24" spans="1:7" ht="15" customHeight="1">
      <c r="A24" s="6">
        <v>13</v>
      </c>
      <c r="B24" s="32" t="s">
        <v>38</v>
      </c>
      <c r="C24" s="10">
        <v>1</v>
      </c>
      <c r="D24" s="11" t="s">
        <v>1</v>
      </c>
      <c r="E24" s="11"/>
      <c r="F24" s="11">
        <f t="shared" si="0"/>
        <v>0</v>
      </c>
      <c r="G24" s="12" t="s">
        <v>6</v>
      </c>
    </row>
    <row r="25" spans="1:7" ht="15" customHeight="1">
      <c r="A25" s="6">
        <v>14</v>
      </c>
      <c r="B25" s="33" t="s">
        <v>17</v>
      </c>
      <c r="C25" s="10">
        <v>1</v>
      </c>
      <c r="D25" s="11" t="s">
        <v>1</v>
      </c>
      <c r="E25" s="11"/>
      <c r="F25" s="11">
        <f t="shared" si="0"/>
        <v>0</v>
      </c>
      <c r="G25" s="12" t="s">
        <v>6</v>
      </c>
    </row>
    <row r="26" spans="1:7" ht="15" customHeight="1">
      <c r="A26" s="6"/>
      <c r="B26" s="33" t="s">
        <v>18</v>
      </c>
      <c r="C26" s="10"/>
      <c r="D26" s="11"/>
      <c r="E26" s="11"/>
      <c r="F26" s="11"/>
      <c r="G26" s="12"/>
    </row>
    <row r="27" spans="1:7" ht="15" customHeight="1">
      <c r="A27" s="6">
        <v>15</v>
      </c>
      <c r="B27" s="33" t="s">
        <v>39</v>
      </c>
      <c r="C27" s="10">
        <v>1</v>
      </c>
      <c r="D27" s="11" t="s">
        <v>1</v>
      </c>
      <c r="E27" s="11"/>
      <c r="F27" s="11">
        <f t="shared" si="0"/>
        <v>0</v>
      </c>
      <c r="G27" s="12" t="s">
        <v>6</v>
      </c>
    </row>
    <row r="28" spans="1:7" ht="15" customHeight="1">
      <c r="A28" s="6"/>
      <c r="B28" s="33" t="s">
        <v>40</v>
      </c>
      <c r="C28" s="10"/>
      <c r="D28" s="11"/>
      <c r="E28" s="11"/>
      <c r="F28" s="11"/>
      <c r="G28" s="12"/>
    </row>
    <row r="29" spans="1:7" ht="15" customHeight="1">
      <c r="A29" s="6">
        <v>16</v>
      </c>
      <c r="B29" s="33" t="s">
        <v>41</v>
      </c>
      <c r="C29" s="10">
        <v>1</v>
      </c>
      <c r="D29" s="11" t="s">
        <v>1</v>
      </c>
      <c r="E29" s="11"/>
      <c r="F29" s="11">
        <f t="shared" si="0"/>
        <v>0</v>
      </c>
      <c r="G29" s="12" t="s">
        <v>6</v>
      </c>
    </row>
    <row r="30" spans="1:7" ht="15" customHeight="1">
      <c r="A30" s="6">
        <v>17</v>
      </c>
      <c r="B30" s="32" t="s">
        <v>19</v>
      </c>
      <c r="C30" s="12">
        <v>1</v>
      </c>
      <c r="D30" s="12" t="s">
        <v>1</v>
      </c>
      <c r="E30" s="11"/>
      <c r="F30" s="11">
        <f t="shared" si="0"/>
        <v>0</v>
      </c>
      <c r="G30" s="12" t="s">
        <v>6</v>
      </c>
    </row>
    <row r="31" spans="1:7" ht="15" customHeight="1">
      <c r="A31" s="6">
        <v>18</v>
      </c>
      <c r="B31" s="32" t="s">
        <v>42</v>
      </c>
      <c r="C31" s="12">
        <v>2</v>
      </c>
      <c r="D31" s="12" t="s">
        <v>1</v>
      </c>
      <c r="E31" s="11"/>
      <c r="F31" s="11">
        <f t="shared" si="0"/>
        <v>0</v>
      </c>
      <c r="G31" s="12" t="s">
        <v>6</v>
      </c>
    </row>
    <row r="32" spans="1:7" ht="15" customHeight="1">
      <c r="A32" s="6">
        <v>19</v>
      </c>
      <c r="B32" s="32" t="s">
        <v>25</v>
      </c>
      <c r="C32" s="12">
        <v>2</v>
      </c>
      <c r="D32" s="12" t="s">
        <v>1</v>
      </c>
      <c r="E32" s="11"/>
      <c r="F32" s="11">
        <f t="shared" si="0"/>
        <v>0</v>
      </c>
      <c r="G32" s="12" t="s">
        <v>6</v>
      </c>
    </row>
    <row r="33" spans="1:7" ht="15" customHeight="1">
      <c r="A33" s="6"/>
      <c r="B33" s="32" t="s">
        <v>26</v>
      </c>
      <c r="C33" s="12"/>
      <c r="D33" s="12"/>
      <c r="E33" s="11"/>
      <c r="F33" s="11"/>
      <c r="G33" s="12"/>
    </row>
    <row r="34" spans="1:7" ht="15" customHeight="1">
      <c r="A34" s="6"/>
      <c r="B34" s="32" t="s">
        <v>27</v>
      </c>
      <c r="C34" s="12"/>
      <c r="D34" s="12"/>
      <c r="E34" s="11"/>
      <c r="F34" s="11"/>
      <c r="G34" s="12"/>
    </row>
    <row r="35" spans="1:7" ht="15" customHeight="1">
      <c r="A35" s="6">
        <v>20</v>
      </c>
      <c r="B35" s="32" t="s">
        <v>43</v>
      </c>
      <c r="C35" s="10">
        <v>1</v>
      </c>
      <c r="D35" s="11" t="s">
        <v>1</v>
      </c>
      <c r="E35" s="14"/>
      <c r="F35" s="11">
        <f t="shared" si="0"/>
        <v>0</v>
      </c>
      <c r="G35" s="12" t="s">
        <v>6</v>
      </c>
    </row>
    <row r="36" spans="1:7" ht="15" customHeight="1">
      <c r="A36" s="6">
        <v>21</v>
      </c>
      <c r="B36" s="34" t="s">
        <v>20</v>
      </c>
      <c r="C36" s="10">
        <v>1</v>
      </c>
      <c r="D36" s="11" t="s">
        <v>21</v>
      </c>
      <c r="E36" s="11"/>
      <c r="F36" s="11">
        <f t="shared" si="0"/>
        <v>0</v>
      </c>
      <c r="G36" s="12" t="s">
        <v>6</v>
      </c>
    </row>
    <row r="37" spans="1:7" ht="15" customHeight="1">
      <c r="A37" s="6">
        <v>22</v>
      </c>
      <c r="B37" s="34" t="s">
        <v>22</v>
      </c>
      <c r="C37" s="25">
        <v>1</v>
      </c>
      <c r="D37" s="26" t="s">
        <v>21</v>
      </c>
      <c r="E37" s="26"/>
      <c r="F37" s="11">
        <f t="shared" si="0"/>
        <v>0</v>
      </c>
      <c r="G37" s="27" t="s">
        <v>6</v>
      </c>
    </row>
    <row r="38" spans="1:7" ht="15" customHeight="1">
      <c r="A38" s="6">
        <v>23</v>
      </c>
      <c r="B38" s="32" t="s">
        <v>23</v>
      </c>
      <c r="C38" s="10">
        <v>1</v>
      </c>
      <c r="D38" s="11" t="s">
        <v>21</v>
      </c>
      <c r="E38" s="11"/>
      <c r="F38" s="11">
        <f>C38*E38</f>
        <v>0</v>
      </c>
      <c r="G38" s="12" t="s">
        <v>6</v>
      </c>
    </row>
    <row r="39" spans="1:7" ht="15" customHeight="1">
      <c r="A39" s="28">
        <v>24</v>
      </c>
      <c r="B39" s="37" t="s">
        <v>28</v>
      </c>
      <c r="C39" s="29">
        <v>1</v>
      </c>
      <c r="D39" s="30" t="s">
        <v>1</v>
      </c>
      <c r="E39" s="30"/>
      <c r="F39" s="30">
        <f>C39*E39</f>
        <v>0</v>
      </c>
      <c r="G39" s="31" t="s">
        <v>6</v>
      </c>
    </row>
    <row r="40" spans="1:7" ht="15" customHeight="1">
      <c r="A40" s="28"/>
      <c r="B40" s="35" t="s">
        <v>44</v>
      </c>
      <c r="C40" s="29"/>
      <c r="D40" s="30"/>
      <c r="E40" s="30"/>
      <c r="F40" s="30"/>
      <c r="G40" s="31"/>
    </row>
    <row r="41" spans="1:7" ht="15" customHeight="1">
      <c r="A41" s="28">
        <v>25</v>
      </c>
      <c r="B41" s="35" t="s">
        <v>46</v>
      </c>
      <c r="C41" s="31">
        <v>1</v>
      </c>
      <c r="D41" s="31" t="s">
        <v>1</v>
      </c>
      <c r="E41" s="30"/>
      <c r="F41" s="30">
        <f>C41*E41</f>
        <v>0</v>
      </c>
      <c r="G41" s="31" t="s">
        <v>6</v>
      </c>
    </row>
    <row r="42" spans="1:7" ht="15" customHeight="1">
      <c r="A42" s="28"/>
      <c r="B42" s="35" t="s">
        <v>47</v>
      </c>
      <c r="C42" s="31"/>
      <c r="D42" s="31"/>
      <c r="E42" s="30"/>
      <c r="F42" s="30"/>
      <c r="G42" s="31"/>
    </row>
    <row r="43" spans="1:7" ht="15" customHeight="1">
      <c r="A43" s="28"/>
      <c r="B43" s="35" t="s">
        <v>48</v>
      </c>
      <c r="C43" s="31"/>
      <c r="D43" s="31"/>
      <c r="E43" s="30"/>
      <c r="F43" s="30"/>
      <c r="G43" s="31"/>
    </row>
    <row r="44" spans="1:7" ht="15" customHeight="1">
      <c r="A44" s="28"/>
      <c r="B44" s="35" t="s">
        <v>45</v>
      </c>
      <c r="C44" s="31"/>
      <c r="D44" s="31"/>
      <c r="E44" s="30"/>
      <c r="F44" s="30"/>
      <c r="G44" s="31"/>
    </row>
    <row r="45" spans="1:7" ht="15" customHeight="1">
      <c r="A45" s="28">
        <v>26</v>
      </c>
      <c r="B45" s="35" t="s">
        <v>49</v>
      </c>
      <c r="C45" s="31">
        <v>1</v>
      </c>
      <c r="D45" s="31" t="s">
        <v>1</v>
      </c>
      <c r="E45" s="30"/>
      <c r="F45" s="30">
        <f>C45*E45</f>
        <v>0</v>
      </c>
      <c r="G45" s="31" t="s">
        <v>6</v>
      </c>
    </row>
    <row r="46" spans="1:7" ht="15" customHeight="1">
      <c r="A46" s="19"/>
      <c r="B46" s="20" t="s">
        <v>12</v>
      </c>
      <c r="C46" s="21"/>
      <c r="D46" s="22"/>
      <c r="E46" s="22"/>
      <c r="F46" s="22">
        <f>SUM(F6:F45)</f>
        <v>0</v>
      </c>
      <c r="G46" s="23" t="s">
        <v>6</v>
      </c>
    </row>
    <row r="47" spans="1:7" ht="15" customHeight="1">
      <c r="A47" s="19"/>
      <c r="B47" s="20" t="s">
        <v>8</v>
      </c>
      <c r="C47" s="21"/>
      <c r="D47" s="22"/>
      <c r="E47" s="22"/>
      <c r="F47" s="22">
        <f>F46*21%</f>
        <v>0</v>
      </c>
      <c r="G47" s="23" t="s">
        <v>6</v>
      </c>
    </row>
    <row r="48" spans="1:7" ht="15" customHeight="1">
      <c r="A48" s="19"/>
      <c r="B48" s="20" t="s">
        <v>7</v>
      </c>
      <c r="C48" s="21"/>
      <c r="D48" s="22"/>
      <c r="E48" s="22"/>
      <c r="F48" s="22">
        <f>SUM(F46:F47)</f>
        <v>0</v>
      </c>
      <c r="G48" s="23" t="s">
        <v>6</v>
      </c>
    </row>
    <row r="49" ht="15" customHeight="1"/>
    <row r="50" ht="15" customHeight="1"/>
    <row r="51" ht="15" customHeight="1">
      <c r="F51" s="36"/>
    </row>
    <row r="52" ht="15" customHeight="1">
      <c r="F52" s="36"/>
    </row>
    <row r="53" ht="15" customHeight="1">
      <c r="F53" s="3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</sheetData>
  <sheetProtection/>
  <mergeCells count="2">
    <mergeCell ref="C5:D5"/>
    <mergeCell ref="A1:G4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 alignWithMargins="0">
    <oddHeader>&amp;C&amp;"Arial,Tučné"&amp;20Vybudování sběrného dvora - obec Svratouch
</oddHeader>
    <oddFooter>&amp;C&amp;"Times New Roman CE,Kurzíva"strana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F16" sqref="F16"/>
    </sheetView>
  </sheetViews>
  <sheetFormatPr defaultColWidth="9.140625" defaultRowHeight="12.75"/>
  <cols>
    <col min="1" max="1" width="9.140625" style="42" customWidth="1"/>
    <col min="2" max="2" width="60.00390625" style="42" bestFit="1" customWidth="1"/>
    <col min="3" max="3" width="9.140625" style="42" customWidth="1"/>
    <col min="4" max="5" width="9.28125" style="42" bestFit="1" customWidth="1"/>
    <col min="6" max="6" width="11.8515625" style="42" bestFit="1" customWidth="1"/>
    <col min="7" max="16384" width="9.140625" style="42" customWidth="1"/>
  </cols>
  <sheetData>
    <row r="1" spans="1:6" ht="13.5" thickBot="1">
      <c r="A1" s="38" t="s">
        <v>50</v>
      </c>
      <c r="B1" s="38" t="s">
        <v>51</v>
      </c>
      <c r="C1" s="39"/>
      <c r="D1" s="40" t="s">
        <v>52</v>
      </c>
      <c r="E1" s="41" t="s">
        <v>53</v>
      </c>
      <c r="F1" s="39" t="s">
        <v>54</v>
      </c>
    </row>
    <row r="2" spans="1:6" ht="64.5" customHeight="1">
      <c r="A2" s="43" t="s">
        <v>55</v>
      </c>
      <c r="B2" s="79" t="s">
        <v>122</v>
      </c>
      <c r="C2" s="79" t="s">
        <v>56</v>
      </c>
      <c r="D2" s="44">
        <v>1</v>
      </c>
      <c r="E2" s="45"/>
      <c r="F2" s="46">
        <f aca="true" t="shared" si="0" ref="F2:F11">SUM(D2)*E2</f>
        <v>0</v>
      </c>
    </row>
    <row r="3" spans="1:6" ht="22.5" customHeight="1">
      <c r="A3" s="43" t="s">
        <v>57</v>
      </c>
      <c r="B3" s="80" t="s">
        <v>60</v>
      </c>
      <c r="C3" s="80" t="s">
        <v>58</v>
      </c>
      <c r="D3" s="44">
        <v>1</v>
      </c>
      <c r="E3" s="45"/>
      <c r="F3" s="46">
        <f t="shared" si="0"/>
        <v>0</v>
      </c>
    </row>
    <row r="4" spans="1:6" ht="54" customHeight="1">
      <c r="A4" s="43" t="s">
        <v>59</v>
      </c>
      <c r="B4" s="81" t="s">
        <v>123</v>
      </c>
      <c r="C4" s="81" t="s">
        <v>63</v>
      </c>
      <c r="D4" s="44">
        <v>2</v>
      </c>
      <c r="E4" s="45"/>
      <c r="F4" s="46">
        <f t="shared" si="0"/>
        <v>0</v>
      </c>
    </row>
    <row r="5" spans="1:6" ht="59.25" customHeight="1">
      <c r="A5" s="43" t="s">
        <v>61</v>
      </c>
      <c r="B5" s="81" t="s">
        <v>124</v>
      </c>
      <c r="C5" s="81" t="s">
        <v>63</v>
      </c>
      <c r="D5" s="44">
        <v>1</v>
      </c>
      <c r="E5" s="45"/>
      <c r="F5" s="46">
        <f t="shared" si="0"/>
        <v>0</v>
      </c>
    </row>
    <row r="6" spans="1:6" ht="18.75" customHeight="1">
      <c r="A6" s="43" t="s">
        <v>62</v>
      </c>
      <c r="B6" s="77" t="s">
        <v>65</v>
      </c>
      <c r="C6" s="77" t="s">
        <v>66</v>
      </c>
      <c r="D6" s="44">
        <v>2</v>
      </c>
      <c r="E6" s="45"/>
      <c r="F6" s="46">
        <f t="shared" si="0"/>
        <v>0</v>
      </c>
    </row>
    <row r="7" spans="1:6" ht="12.75" customHeight="1">
      <c r="A7" s="43" t="s">
        <v>64</v>
      </c>
      <c r="B7" s="76" t="s">
        <v>125</v>
      </c>
      <c r="C7" s="76" t="s">
        <v>58</v>
      </c>
      <c r="D7" s="44">
        <v>1</v>
      </c>
      <c r="E7" s="45"/>
      <c r="F7" s="46">
        <f t="shared" si="0"/>
        <v>0</v>
      </c>
    </row>
    <row r="8" spans="1:6" ht="12.75" customHeight="1">
      <c r="A8" s="43" t="s">
        <v>67</v>
      </c>
      <c r="B8" s="76" t="s">
        <v>126</v>
      </c>
      <c r="C8" s="76"/>
      <c r="D8" s="44">
        <v>1</v>
      </c>
      <c r="E8" s="45"/>
      <c r="F8" s="46">
        <f t="shared" si="0"/>
        <v>0</v>
      </c>
    </row>
    <row r="9" spans="1:6" ht="12.75" customHeight="1">
      <c r="A9" s="43" t="s">
        <v>68</v>
      </c>
      <c r="B9" s="76" t="s">
        <v>70</v>
      </c>
      <c r="C9" s="76"/>
      <c r="D9" s="44">
        <v>60</v>
      </c>
      <c r="E9" s="45"/>
      <c r="F9" s="46">
        <f t="shared" si="0"/>
        <v>0</v>
      </c>
    </row>
    <row r="10" spans="1:6" ht="33.75" customHeight="1">
      <c r="A10" s="43" t="s">
        <v>69</v>
      </c>
      <c r="B10" s="77" t="s">
        <v>127</v>
      </c>
      <c r="C10" s="77"/>
      <c r="D10" s="44">
        <v>1</v>
      </c>
      <c r="E10" s="45"/>
      <c r="F10" s="46">
        <f t="shared" si="0"/>
        <v>0</v>
      </c>
    </row>
    <row r="11" spans="1:6" ht="12.75" customHeight="1" thickBot="1">
      <c r="A11" s="43" t="s">
        <v>71</v>
      </c>
      <c r="B11" s="78" t="s">
        <v>72</v>
      </c>
      <c r="C11" s="78"/>
      <c r="D11" s="44">
        <v>1</v>
      </c>
      <c r="E11" s="45"/>
      <c r="F11" s="46">
        <f t="shared" si="0"/>
        <v>0</v>
      </c>
    </row>
    <row r="12" spans="1:6" ht="12.75">
      <c r="A12" s="47" t="s">
        <v>73</v>
      </c>
      <c r="B12" s="48"/>
      <c r="C12" s="48"/>
      <c r="D12" s="49"/>
      <c r="E12" s="48"/>
      <c r="F12" s="50">
        <f>SUM(F2:F11)</f>
        <v>0</v>
      </c>
    </row>
    <row r="13" spans="1:6" ht="12.75">
      <c r="A13" s="51" t="s">
        <v>74</v>
      </c>
      <c r="B13" s="52"/>
      <c r="C13" s="52"/>
      <c r="D13" s="53"/>
      <c r="E13" s="52"/>
      <c r="F13" s="54"/>
    </row>
    <row r="14" spans="1:6" ht="12.75">
      <c r="A14" s="51" t="s">
        <v>75</v>
      </c>
      <c r="B14" s="52"/>
      <c r="C14" s="52"/>
      <c r="D14" s="53"/>
      <c r="E14" s="52"/>
      <c r="F14" s="54"/>
    </row>
    <row r="15" spans="1:6" ht="12.75">
      <c r="A15" s="51" t="s">
        <v>76</v>
      </c>
      <c r="B15" s="52"/>
      <c r="C15" s="52"/>
      <c r="D15" s="53"/>
      <c r="E15" s="52"/>
      <c r="F15" s="54"/>
    </row>
    <row r="16" spans="1:6" ht="13.5" thickBot="1">
      <c r="A16" s="51" t="s">
        <v>77</v>
      </c>
      <c r="B16" s="52"/>
      <c r="C16" s="52"/>
      <c r="D16" s="53"/>
      <c r="E16" s="52"/>
      <c r="F16" s="54"/>
    </row>
    <row r="17" spans="1:6" ht="13.5" thickBot="1">
      <c r="A17" s="55" t="s">
        <v>78</v>
      </c>
      <c r="B17" s="56"/>
      <c r="C17" s="56"/>
      <c r="D17" s="57"/>
      <c r="E17" s="56"/>
      <c r="F17" s="58">
        <f>SUM(F12:F16)</f>
        <v>0</v>
      </c>
    </row>
  </sheetData>
  <sheetProtection/>
  <mergeCells count="10"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B7:C7"/>
  </mergeCells>
  <printOptions/>
  <pageMargins left="0.7" right="0.7" top="0.787401575" bottom="0.787401575" header="0.3" footer="0.3"/>
  <pageSetup horizontalDpi="600" verticalDpi="600" orientation="portrait" paperSize="9" scale="82" r:id="rId1"/>
  <headerFooter>
    <oddHeader>&amp;C&amp;"MS Sans Serif,Tučné"&amp;15Vybudování sběrného dvora - obec Svratouch - technické vybavení - kamerový systém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4">
      <selection activeCell="D12" sqref="D12"/>
    </sheetView>
  </sheetViews>
  <sheetFormatPr defaultColWidth="9.140625" defaultRowHeight="12.75"/>
  <cols>
    <col min="1" max="1" width="9.140625" style="59" customWidth="1"/>
    <col min="2" max="2" width="60.00390625" style="59" bestFit="1" customWidth="1"/>
    <col min="3" max="3" width="9.140625" style="59" customWidth="1"/>
    <col min="4" max="5" width="9.28125" style="59" bestFit="1" customWidth="1"/>
    <col min="6" max="6" width="11.8515625" style="59" bestFit="1" customWidth="1"/>
    <col min="7" max="16384" width="9.140625" style="59" customWidth="1"/>
  </cols>
  <sheetData>
    <row r="1" spans="1:6" ht="13.5" thickBot="1">
      <c r="A1" s="38" t="s">
        <v>50</v>
      </c>
      <c r="B1" s="38" t="s">
        <v>51</v>
      </c>
      <c r="C1" s="39"/>
      <c r="D1" s="40" t="s">
        <v>52</v>
      </c>
      <c r="E1" s="41" t="s">
        <v>53</v>
      </c>
      <c r="F1" s="39" t="s">
        <v>54</v>
      </c>
    </row>
    <row r="2" spans="1:6" ht="53.25" customHeight="1">
      <c r="A2" s="43" t="s">
        <v>55</v>
      </c>
      <c r="B2" s="82" t="s">
        <v>128</v>
      </c>
      <c r="C2" s="82" t="s">
        <v>56</v>
      </c>
      <c r="D2" s="44">
        <v>1</v>
      </c>
      <c r="E2" s="45"/>
      <c r="F2" s="46">
        <f aca="true" t="shared" si="0" ref="F2:F8">SUM(D2)*E2</f>
        <v>0</v>
      </c>
    </row>
    <row r="3" spans="1:6" ht="43.5" customHeight="1">
      <c r="A3" s="43" t="s">
        <v>57</v>
      </c>
      <c r="B3" s="80" t="s">
        <v>81</v>
      </c>
      <c r="C3" s="80" t="s">
        <v>58</v>
      </c>
      <c r="D3" s="44">
        <v>1</v>
      </c>
      <c r="E3" s="45"/>
      <c r="F3" s="46">
        <f>SUM(D3)*E3</f>
        <v>0</v>
      </c>
    </row>
    <row r="4" spans="1:6" ht="53.25" customHeight="1">
      <c r="A4" s="43" t="s">
        <v>59</v>
      </c>
      <c r="B4" s="80" t="s">
        <v>129</v>
      </c>
      <c r="C4" s="80" t="s">
        <v>79</v>
      </c>
      <c r="D4" s="44">
        <v>1</v>
      </c>
      <c r="E4" s="45"/>
      <c r="F4" s="46">
        <f t="shared" si="0"/>
        <v>0</v>
      </c>
    </row>
    <row r="5" spans="1:6" ht="20.25" customHeight="1">
      <c r="A5" s="43" t="s">
        <v>61</v>
      </c>
      <c r="B5" s="77" t="s">
        <v>82</v>
      </c>
      <c r="C5" s="77" t="s">
        <v>80</v>
      </c>
      <c r="D5" s="44">
        <v>1</v>
      </c>
      <c r="E5" s="45"/>
      <c r="F5" s="46">
        <f t="shared" si="0"/>
        <v>0</v>
      </c>
    </row>
    <row r="6" spans="1:6" ht="30" customHeight="1">
      <c r="A6" s="43" t="s">
        <v>62</v>
      </c>
      <c r="B6" s="80" t="s">
        <v>83</v>
      </c>
      <c r="C6" s="80" t="s">
        <v>58</v>
      </c>
      <c r="D6" s="44">
        <v>1</v>
      </c>
      <c r="E6" s="45"/>
      <c r="F6" s="46">
        <f t="shared" si="0"/>
        <v>0</v>
      </c>
    </row>
    <row r="7" spans="1:6" ht="24" customHeight="1">
      <c r="A7" s="43" t="s">
        <v>64</v>
      </c>
      <c r="B7" s="80" t="s">
        <v>84</v>
      </c>
      <c r="C7" s="80" t="s">
        <v>58</v>
      </c>
      <c r="D7" s="44">
        <v>40</v>
      </c>
      <c r="E7" s="45"/>
      <c r="F7" s="46">
        <f>SUM(D7)*E7</f>
        <v>0</v>
      </c>
    </row>
    <row r="8" spans="1:6" ht="24" customHeight="1" thickBot="1">
      <c r="A8" s="43" t="s">
        <v>67</v>
      </c>
      <c r="B8" s="80" t="s">
        <v>85</v>
      </c>
      <c r="C8" s="80" t="s">
        <v>58</v>
      </c>
      <c r="D8" s="44">
        <v>1</v>
      </c>
      <c r="E8" s="45"/>
      <c r="F8" s="46">
        <f t="shared" si="0"/>
        <v>0</v>
      </c>
    </row>
    <row r="9" spans="1:6" ht="12.75">
      <c r="A9" s="47" t="s">
        <v>73</v>
      </c>
      <c r="B9" s="48"/>
      <c r="C9" s="48"/>
      <c r="D9" s="49"/>
      <c r="E9" s="48"/>
      <c r="F9" s="50">
        <f>SUM(F2:F8)</f>
        <v>0</v>
      </c>
    </row>
    <row r="10" spans="1:6" ht="12.75">
      <c r="A10" s="51" t="s">
        <v>74</v>
      </c>
      <c r="B10" s="52"/>
      <c r="C10" s="52"/>
      <c r="D10" s="53"/>
      <c r="E10" s="52"/>
      <c r="F10" s="54"/>
    </row>
    <row r="11" spans="1:6" ht="12.75">
      <c r="A11" s="51" t="s">
        <v>75</v>
      </c>
      <c r="B11" s="52"/>
      <c r="C11" s="52"/>
      <c r="D11" s="53"/>
      <c r="E11" s="52"/>
      <c r="F11" s="54"/>
    </row>
    <row r="12" spans="1:6" ht="12.75">
      <c r="A12" s="51" t="s">
        <v>76</v>
      </c>
      <c r="B12" s="52"/>
      <c r="C12" s="52"/>
      <c r="D12" s="53"/>
      <c r="E12" s="52"/>
      <c r="F12" s="54"/>
    </row>
    <row r="13" spans="1:6" ht="13.5" thickBot="1">
      <c r="A13" s="51" t="s">
        <v>77</v>
      </c>
      <c r="B13" s="52"/>
      <c r="C13" s="52"/>
      <c r="D13" s="53"/>
      <c r="E13" s="52"/>
      <c r="F13" s="54"/>
    </row>
    <row r="14" spans="1:6" ht="13.5" thickBot="1">
      <c r="A14" s="55" t="s">
        <v>78</v>
      </c>
      <c r="B14" s="56"/>
      <c r="C14" s="56"/>
      <c r="D14" s="57"/>
      <c r="E14" s="56"/>
      <c r="F14" s="58">
        <f>SUM(F9:F13)</f>
        <v>0</v>
      </c>
    </row>
  </sheetData>
  <sheetProtection/>
  <mergeCells count="7">
    <mergeCell ref="B8:C8"/>
    <mergeCell ref="B2:C2"/>
    <mergeCell ref="B3:C3"/>
    <mergeCell ref="B4:C4"/>
    <mergeCell ref="B5:C5"/>
    <mergeCell ref="B6:C6"/>
    <mergeCell ref="B7:C7"/>
  </mergeCells>
  <printOptions/>
  <pageMargins left="0.7" right="0.7" top="0.787401575" bottom="0.787401575" header="0.3" footer="0.3"/>
  <pageSetup horizontalDpi="600" verticalDpi="600" orientation="portrait" paperSize="9" scale="82" r:id="rId1"/>
  <headerFooter>
    <oddHeader>&amp;C&amp;"MS Sans Serif,Tučné"&amp;15Vybudování sběrného dvora - obec Svratouch - technické vybavení - el. zabezpečovací systém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Layout" workbookViewId="0" topLeftCell="A1">
      <selection activeCell="C35" sqref="C4:C35"/>
    </sheetView>
  </sheetViews>
  <sheetFormatPr defaultColWidth="9.140625" defaultRowHeight="12.75"/>
  <cols>
    <col min="1" max="1" width="89.7109375" style="42" bestFit="1" customWidth="1"/>
    <col min="2" max="2" width="23.57421875" style="42" customWidth="1"/>
    <col min="3" max="3" width="24.28125" style="42" customWidth="1"/>
    <col min="4" max="16384" width="9.140625" style="42" customWidth="1"/>
  </cols>
  <sheetData>
    <row r="1" spans="1:3" ht="18.75">
      <c r="A1" s="83" t="s">
        <v>117</v>
      </c>
      <c r="B1" s="83"/>
      <c r="C1" s="83"/>
    </row>
    <row r="2" spans="1:3" ht="15.75">
      <c r="A2" s="84"/>
      <c r="B2" s="85"/>
      <c r="C2" s="86"/>
    </row>
    <row r="3" spans="1:3" ht="47.25">
      <c r="A3" s="62" t="s">
        <v>118</v>
      </c>
      <c r="B3" s="63" t="s">
        <v>119</v>
      </c>
      <c r="C3" s="63" t="s">
        <v>120</v>
      </c>
    </row>
    <row r="4" spans="1:3" ht="13.5" customHeight="1">
      <c r="A4" s="60" t="s">
        <v>86</v>
      </c>
      <c r="B4" s="64" t="s">
        <v>131</v>
      </c>
      <c r="C4" s="87"/>
    </row>
    <row r="5" spans="1:3" ht="15">
      <c r="A5" s="60" t="s">
        <v>87</v>
      </c>
      <c r="B5" s="64" t="s">
        <v>131</v>
      </c>
      <c r="C5" s="87"/>
    </row>
    <row r="6" spans="1:3" ht="15">
      <c r="A6" s="60" t="s">
        <v>88</v>
      </c>
      <c r="B6" s="64" t="s">
        <v>131</v>
      </c>
      <c r="C6" s="87"/>
    </row>
    <row r="7" spans="1:3" ht="15">
      <c r="A7" s="60" t="s">
        <v>89</v>
      </c>
      <c r="B7" s="64" t="s">
        <v>131</v>
      </c>
      <c r="C7" s="87"/>
    </row>
    <row r="8" spans="1:3" ht="15">
      <c r="A8" s="60" t="s">
        <v>90</v>
      </c>
      <c r="B8" s="64" t="s">
        <v>131</v>
      </c>
      <c r="C8" s="87"/>
    </row>
    <row r="9" spans="1:3" ht="15">
      <c r="A9" s="60" t="s">
        <v>91</v>
      </c>
      <c r="B9" s="64" t="s">
        <v>131</v>
      </c>
      <c r="C9" s="87"/>
    </row>
    <row r="10" spans="1:3" ht="15">
      <c r="A10" s="60" t="s">
        <v>92</v>
      </c>
      <c r="B10" s="64" t="s">
        <v>131</v>
      </c>
      <c r="C10" s="87"/>
    </row>
    <row r="11" spans="1:3" ht="15">
      <c r="A11" s="60" t="s">
        <v>93</v>
      </c>
      <c r="B11" s="64" t="s">
        <v>131</v>
      </c>
      <c r="C11" s="87"/>
    </row>
    <row r="12" spans="1:3" ht="15">
      <c r="A12" s="60" t="s">
        <v>94</v>
      </c>
      <c r="B12" s="64" t="s">
        <v>131</v>
      </c>
      <c r="C12" s="87"/>
    </row>
    <row r="13" spans="1:3" ht="15">
      <c r="A13" s="60" t="s">
        <v>95</v>
      </c>
      <c r="B13" s="64" t="s">
        <v>131</v>
      </c>
      <c r="C13" s="87"/>
    </row>
    <row r="14" spans="1:3" ht="15">
      <c r="A14" s="60" t="s">
        <v>96</v>
      </c>
      <c r="B14" s="64" t="s">
        <v>131</v>
      </c>
      <c r="C14" s="87"/>
    </row>
    <row r="15" spans="1:3" ht="15">
      <c r="A15" s="60" t="s">
        <v>97</v>
      </c>
      <c r="B15" s="64" t="s">
        <v>131</v>
      </c>
      <c r="C15" s="87"/>
    </row>
    <row r="16" spans="1:3" ht="15">
      <c r="A16" s="60" t="s">
        <v>98</v>
      </c>
      <c r="B16" s="64" t="s">
        <v>131</v>
      </c>
      <c r="C16" s="87"/>
    </row>
    <row r="17" spans="1:3" ht="15">
      <c r="A17" s="60" t="s">
        <v>99</v>
      </c>
      <c r="B17" s="64" t="s">
        <v>131</v>
      </c>
      <c r="C17" s="87"/>
    </row>
    <row r="18" spans="1:3" ht="15">
      <c r="A18" s="60" t="s">
        <v>100</v>
      </c>
      <c r="B18" s="64" t="s">
        <v>131</v>
      </c>
      <c r="C18" s="87"/>
    </row>
    <row r="19" spans="1:3" ht="16.5" customHeight="1">
      <c r="A19" s="60" t="s">
        <v>101</v>
      </c>
      <c r="B19" s="64" t="s">
        <v>131</v>
      </c>
      <c r="C19" s="87"/>
    </row>
    <row r="20" spans="1:3" ht="15">
      <c r="A20" s="60" t="s">
        <v>102</v>
      </c>
      <c r="B20" s="64" t="s">
        <v>131</v>
      </c>
      <c r="C20" s="87"/>
    </row>
    <row r="21" spans="1:3" ht="15">
      <c r="A21" s="60" t="s">
        <v>103</v>
      </c>
      <c r="B21" s="64" t="s">
        <v>131</v>
      </c>
      <c r="C21" s="87"/>
    </row>
    <row r="22" spans="1:3" ht="15">
      <c r="A22" s="60" t="s">
        <v>104</v>
      </c>
      <c r="B22" s="64" t="s">
        <v>131</v>
      </c>
      <c r="C22" s="87"/>
    </row>
    <row r="23" spans="1:3" ht="15">
      <c r="A23" s="60" t="s">
        <v>105</v>
      </c>
      <c r="B23" s="64" t="s">
        <v>131</v>
      </c>
      <c r="C23" s="87"/>
    </row>
    <row r="24" spans="1:3" ht="15">
      <c r="A24" s="60" t="s">
        <v>106</v>
      </c>
      <c r="B24" s="64" t="s">
        <v>131</v>
      </c>
      <c r="C24" s="87"/>
    </row>
    <row r="25" spans="1:3" ht="15">
      <c r="A25" s="60" t="s">
        <v>107</v>
      </c>
      <c r="B25" s="64" t="s">
        <v>131</v>
      </c>
      <c r="C25" s="87"/>
    </row>
    <row r="26" spans="1:3" ht="15">
      <c r="A26" s="60" t="s">
        <v>108</v>
      </c>
      <c r="B26" s="64" t="s">
        <v>131</v>
      </c>
      <c r="C26" s="87"/>
    </row>
    <row r="27" spans="1:3" ht="15">
      <c r="A27" s="60" t="s">
        <v>109</v>
      </c>
      <c r="B27" s="64" t="s">
        <v>131</v>
      </c>
      <c r="C27" s="87"/>
    </row>
    <row r="28" spans="1:3" ht="15">
      <c r="A28" s="60" t="s">
        <v>110</v>
      </c>
      <c r="B28" s="64" t="s">
        <v>131</v>
      </c>
      <c r="C28" s="87"/>
    </row>
    <row r="29" spans="1:3" ht="15">
      <c r="A29" s="60" t="s">
        <v>111</v>
      </c>
      <c r="B29" s="64" t="s">
        <v>131</v>
      </c>
      <c r="C29" s="87"/>
    </row>
    <row r="30" spans="1:3" ht="15">
      <c r="A30" s="60" t="s">
        <v>112</v>
      </c>
      <c r="B30" s="64" t="s">
        <v>131</v>
      </c>
      <c r="C30" s="87"/>
    </row>
    <row r="31" spans="1:3" ht="15">
      <c r="A31" s="60" t="s">
        <v>113</v>
      </c>
      <c r="B31" s="64" t="s">
        <v>131</v>
      </c>
      <c r="C31" s="87"/>
    </row>
    <row r="32" spans="1:3" ht="25.5">
      <c r="A32" s="60" t="s">
        <v>130</v>
      </c>
      <c r="B32" s="64" t="s">
        <v>131</v>
      </c>
      <c r="C32" s="87"/>
    </row>
    <row r="33" spans="1:3" ht="15">
      <c r="A33" s="61" t="s">
        <v>114</v>
      </c>
      <c r="B33" s="64" t="s">
        <v>131</v>
      </c>
      <c r="C33" s="87"/>
    </row>
    <row r="34" spans="1:3" ht="15">
      <c r="A34" s="61" t="s">
        <v>115</v>
      </c>
      <c r="B34" s="64" t="s">
        <v>131</v>
      </c>
      <c r="C34" s="87"/>
    </row>
    <row r="35" spans="1:3" ht="15">
      <c r="A35" s="61" t="s">
        <v>116</v>
      </c>
      <c r="B35" s="64" t="s">
        <v>131</v>
      </c>
      <c r="C35" s="87"/>
    </row>
  </sheetData>
  <sheetProtection/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scale="64" r:id="rId1"/>
  <headerFooter>
    <oddHeader>&amp;C&amp;"MS Sans Serif,Tučné"&amp;15Vybudování sběrného dvora - obec Svratouch - technické vybavení - drtící stroj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2019-03-24T10:06:42Z</cp:lastPrinted>
  <dcterms:created xsi:type="dcterms:W3CDTF">2006-06-03T10:40:05Z</dcterms:created>
  <dcterms:modified xsi:type="dcterms:W3CDTF">2019-11-29T05:45:14Z</dcterms:modified>
  <cp:category/>
  <cp:version/>
  <cp:contentType/>
  <cp:contentStatus/>
</cp:coreProperties>
</file>