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tabRatio="777" activeTab="0"/>
  </bookViews>
  <sheets>
    <sheet name="soupis vybavení" sheetId="1" r:id="rId1"/>
    <sheet name="pol. č. 2 - kamerový systém" sheetId="2" r:id="rId2"/>
    <sheet name="pol. č. 3 - zabezpečovací syst." sheetId="3" r:id="rId3"/>
    <sheet name="pol. č. 15 - vyb. kanceláře IT" sheetId="4" r:id="rId4"/>
    <sheet name="pol. č. 16 - obytné buňky" sheetId="5" r:id="rId5"/>
    <sheet name="pol. č. 21 - manipulátor" sheetId="6" r:id="rId6"/>
  </sheets>
  <definedNames/>
  <calcPr fullCalcOnLoad="1"/>
</workbook>
</file>

<file path=xl/sharedStrings.xml><?xml version="1.0" encoding="utf-8"?>
<sst xmlns="http://schemas.openxmlformats.org/spreadsheetml/2006/main" count="294" uniqueCount="218">
  <si>
    <t>číslo</t>
  </si>
  <si>
    <t>ks</t>
  </si>
  <si>
    <t>název položky</t>
  </si>
  <si>
    <t>počet jedn.</t>
  </si>
  <si>
    <t>cena jedn.</t>
  </si>
  <si>
    <t>cena celkem</t>
  </si>
  <si>
    <t>Kč</t>
  </si>
  <si>
    <t>CELKEM S DPH</t>
  </si>
  <si>
    <t>DPH 21%</t>
  </si>
  <si>
    <t xml:space="preserve">VYBAVENÍ CELKEM </t>
  </si>
  <si>
    <t>vybavení firmy ODPADY - JIH</t>
  </si>
  <si>
    <t>silniční mostová váha délka min. 8 m, rozměry mostu min. 8x 3 m, prefabrikovaný železobetonový základ pro</t>
  </si>
  <si>
    <t>úrovňovou instalaci, vč. montáže, uvedení do provozu, školení, úřední ověření váhy a vážní a datazpracující software</t>
  </si>
  <si>
    <t>pro personální počítač, váživost min. 40 t dvourozsahová s automatickým přepínáním rozsahů od 0,2t-30 t, 30t-40t</t>
  </si>
  <si>
    <t>sestava obytných buněk dle přílohy</t>
  </si>
  <si>
    <t>kpl.</t>
  </si>
  <si>
    <t>kamerový systém dle přílohy</t>
  </si>
  <si>
    <t>velkoobjemový kontejner s pevnými bočnicemi, min. rozměry vnitřní 4000x2000x750mm, vystužení plechu v místě háku</t>
  </si>
  <si>
    <t>hákové natahování, výška háku 1000mm, plachtové háčky po obvodu, min. tloušťka plechu dno - 3mm, stěny 2mm</t>
  </si>
  <si>
    <t>velkoobjemový kontejnery se sklopnými bočnicemi, min. rozměry vnitřní 4500x2200x2000mm, včetně sítí, bočnice v půlce oddělené příčkou</t>
  </si>
  <si>
    <t xml:space="preserve">velkoobjemový kontejnery s pevnými bočnicemi, min. rozměry vnitřní 4500x2200x2000mm, včetně sítí, </t>
  </si>
  <si>
    <t>vystužení plechu v místě háku</t>
  </si>
  <si>
    <t>manipulátor dle přílohy</t>
  </si>
  <si>
    <t xml:space="preserve">paletovací vozík, nosnost min. 2500 kg, délka vidlic min.1000mm, ocelová konstrukce povrchově upravená práškovým </t>
  </si>
  <si>
    <t>lakem žluté barvy</t>
  </si>
  <si>
    <t>ocelový rudlík, povrchová úprava práškovým lakem, modré barvy, dušová kola, nosnost min. 200 kg, lopata min. 400x250mm</t>
  </si>
  <si>
    <t>velikost balíků max. 1200x1100x1200 mm, vázání balíků 4 pruhy kusovým drátem, plnící vrata vertikálně posuvná, čelní stěna lisu po vyhotovení</t>
  </si>
  <si>
    <t>vertikální lis, lisovací tlak min. 25 tun, plnící otvor min. 1100x500mm, plnící vrata opatřená bezpečnostními prvky,</t>
  </si>
  <si>
    <t>balíku otevírána ručně</t>
  </si>
  <si>
    <t>Označení</t>
  </si>
  <si>
    <t>Popis zařízení</t>
  </si>
  <si>
    <t xml:space="preserve"> Počet</t>
  </si>
  <si>
    <t xml:space="preserve">  Cena / ks</t>
  </si>
  <si>
    <t>Celkem</t>
  </si>
  <si>
    <t>P1</t>
  </si>
  <si>
    <t xml:space="preserve">3.0 Megapixelová, IP venkovní válečková kamera s IR přísvitem, 1/3" progressive scan CMOS, komprese H.264/MJPEG, max.rozlišení 2048×1536/12.5fps, objektiv: 4mm @ F1.2 (volitelně 6 a 12mm), Citlivost: 0.05Lux @(F1.2,AGC zap.) 0 LUX s IR, Den &amp; Noc:ICR automaticky, 3D-DNR, Napájení: DC12V±10%/458mA, PoE (802.3af, Power over Ethernet), Dosah IR:20-30m, Krytí:IP66, Bez poplachových vstupů a výstupů, audio vstupů a výstupů, Program PC client pro 50 zařízení zdarma, Není kompatibilní se starší řadou NVR DS-95xxNI-S, DS-96xxNI-ST, DS-7604NI-S a HDVR DS-7604HI-S
</t>
  </si>
  <si>
    <t>P2</t>
  </si>
  <si>
    <t>PoE SWITCH 10 portový. 8 x PoE LAN, 2 x UPLINK</t>
  </si>
  <si>
    <t>LCD klávesnice, 2 zóny, tamper, RS-232 port pro připojení programu GuardX, modře podsvětlený displej 2x16 znaků, 6x LED indikace stavu systému, akustická signalizace, menší provedení (bez dvířek)</t>
  </si>
  <si>
    <t>P3</t>
  </si>
  <si>
    <t>P4</t>
  </si>
  <si>
    <t>P5</t>
  </si>
  <si>
    <t>8.0 Megapixelová, IP venkovní kamera s  IR přísvitem, minimální citlivost: 0.003Lux, 0 LUX s IR, Napájení:  PoE (802.3af, Power over Ethernet), Pracovní rozsah: -30°C ~ 60°C, minimální dosah IR: 60m, Krytí: IP67</t>
  </si>
  <si>
    <t xml:space="preserve">1.3 Megapixelová, IP venkovní válečková kamera s IR přísvitem, 1/3" progressive scan CMOS, komprese H.264/MJPEG, max.rozlišení 1280x960/25fps, objektiv: 6mm @ F1.2 (volitelně 2.8, 4 a 12mm), Citlivost: 0.01Lux @(F1.2,AGC zap.) 0 LUX s IR, Den &amp; Noc:ICR automaticky, DIGITÁLNÍ WDR, 3D-DNR, Napájení: DC12V±10%/584mA, PoE (802.3af, Power over Ethernet), Dosah IR: 20m, Krytí:IP66, Bez poplachových vstupů a výstupů, audio vstupů a výstupů, Program PC client pro 50 zařízení zdarma, Není kompatibilní se starší řadou NVR DS-95xxNI-S, DS-96xxNI-ST, DS-7604NI-S a HDVR DS-7604HI-S
</t>
  </si>
  <si>
    <t>P6</t>
  </si>
  <si>
    <t>Zadní kryt kabelů pro válečkové kamery</t>
  </si>
  <si>
    <t>12V, 7,2Ah, záložní, bezúdržbový, VRLA, uzavřený, vysokovýkonný, AGM akumulátor. Vhodný pro EZS, EPS. Max. odebíraný proud 100A(5s), životnost až 5let (až 260 cyklů), délka: 151 mm, šířka: 65 mm, výška: 94 mm, hmotnost: 2,4kg, faston 4,7mm.</t>
  </si>
  <si>
    <t>P7</t>
  </si>
  <si>
    <t>Záložní zdroj 230V 2000VA</t>
  </si>
  <si>
    <t>P8</t>
  </si>
  <si>
    <t>Kabel UTP cat5e stíněné zesílené provedení</t>
  </si>
  <si>
    <t>P9</t>
  </si>
  <si>
    <t>RACK 12U, včetně patch panelu, vyvazovací lišty a police</t>
  </si>
  <si>
    <t>P10</t>
  </si>
  <si>
    <t>spojovací a montážní materiál, chráničky, výložníky, stožáry</t>
  </si>
  <si>
    <t>Materiál celkem</t>
  </si>
  <si>
    <t>Instalace kabelových rozvodů</t>
  </si>
  <si>
    <t>Montáž prvků systému</t>
  </si>
  <si>
    <t>Oživení a naprogramování systému</t>
  </si>
  <si>
    <t>Doprava</t>
  </si>
  <si>
    <t>Celkem bez DPH</t>
  </si>
  <si>
    <t>min.16 kanálový síťový digitální videorekordér, záznam video&amp;audio, komprese H.264, H265 vstupní/odchozí šířka pásma minimálně 160M/160Mbps, HDMI a VGA na hlavní monitor, 1x RJ45 10 /100 /1000Mbps, podpora minimálně 2x HDD o kapacitě min.6TB</t>
  </si>
  <si>
    <t>LCD LED monitormin. 24" FULL HD</t>
  </si>
  <si>
    <t>Pevný disk min.4 TB raid edition, kompatibilní s NVR, vhodný pro provoz 24/7</t>
  </si>
  <si>
    <t>ústředna 8-16 zón, 4-16 výstupů, 2 bloky (plný/denní/noční režim), až 15 uživatelů, imuplzní zdroj,  integrovaný GSM/GPRS/SMS komunikátor, až 4 LCD drátové klávesnice, 8 telefonních čísel pro SMS/hlasové zprávy, možnost ovládání pomocí SMS zpráv,  EN 50131 st. 2</t>
  </si>
  <si>
    <t>LCD klávesnice , 2 řádkový LCD displej, tlačítka pro zastřežení v denním/nočním a plném režimu, bzučák pro akustickou signalizaci stavů</t>
  </si>
  <si>
    <t>Duální (PIR+MW) detektor pohybu, pokrytí 15 x 15m, nastavitelný dosah mikrovlny, režim čítání mikrovln, nastavení citlivosti PIR, možnost výměny čočky, napájení 9-16V DC</t>
  </si>
  <si>
    <t>Venkovní siréna zálohovaná, červená optická signalizace (výkonové LED), piezo měnič 120dB/1m, dvojité krytí (plast+kov), aktivace připoj./odpoj. GND, připoj./odpoj. +, odpojením dobíjení, včetně záložního akumulátoru, rozměry: 148 x 254 x 64 mm.</t>
  </si>
  <si>
    <t>Kombinovaný detektor (teplotní a kouřový), volitelný režim detekce</t>
  </si>
  <si>
    <t>Záložní akumulátor 12V 7Ah</t>
  </si>
  <si>
    <t>Digitální Quad + duální (PIR+MW) detektor pohybu pro stropní montáž, pokrytí 360°, průměr/mont. výška: 20m/3,64m, napájení 8,2 -16V DC/ 16,5mA, digitální kompenzace teploty, prozsah pracovních teplot -20°C až +50°C</t>
  </si>
  <si>
    <t>Venkovní siréna, červená optická signalizace (výkonové LED), piezo měnič 120dB/1m, včetně záložního akumulátoru</t>
  </si>
  <si>
    <t>Datové kabely-pod omítku</t>
  </si>
  <si>
    <t>Spojovací a montážní materiál</t>
  </si>
  <si>
    <t>elektronický zabezpečovací systém dle přílohy</t>
  </si>
  <si>
    <t>Předmětem je dodávka, instalace a montáž sestavy obytných buněk dle situace zpracované Ing. Ladislavem Čížkem.</t>
  </si>
  <si>
    <t>stěny</t>
  </si>
  <si>
    <t>podlaha</t>
  </si>
  <si>
    <t>strop</t>
  </si>
  <si>
    <t>min. 150mm minerální vata</t>
  </si>
  <si>
    <t>rozměr 950 / 1400mm</t>
  </si>
  <si>
    <t>chladící výkon 2,5kW, topný výkon 2,8kW</t>
  </si>
  <si>
    <t xml:space="preserve">vnitřní barevné provedení: </t>
  </si>
  <si>
    <t>RAL 9002 bílá</t>
  </si>
  <si>
    <t xml:space="preserve">venkovní barevné provedení: </t>
  </si>
  <si>
    <t>RAL9006 - šedá</t>
  </si>
  <si>
    <t xml:space="preserve">Sestava 4 obytných buněk, celkové rozměry </t>
  </si>
  <si>
    <t>min. 5800x9800x2800mm</t>
  </si>
  <si>
    <t xml:space="preserve">PUR panely min. 80mm </t>
  </si>
  <si>
    <t>zátěžové PVC včetně zalištování, min. 18mm cementovláknitá deska, min. 100mm polystyren, plech pozink</t>
  </si>
  <si>
    <t>rozměr 875 / 2000mm</t>
  </si>
  <si>
    <t>vchodové dveře plechové s kováním - 2 ks</t>
  </si>
  <si>
    <t>1x vnitřní dveře</t>
  </si>
  <si>
    <t>rozměr 775 / 2000mm</t>
  </si>
  <si>
    <t>6x okno plastové ( otevíratelné / sklopné ) s venkovní roletou</t>
  </si>
  <si>
    <t>svítidlo 36W LED</t>
  </si>
  <si>
    <t>8 ks</t>
  </si>
  <si>
    <t>19 ks</t>
  </si>
  <si>
    <t>klimatizace + vytápění - 2 ks</t>
  </si>
  <si>
    <t xml:space="preserve">4x el. přímotop </t>
  </si>
  <si>
    <t>2 kW</t>
  </si>
  <si>
    <t>součástí bude přístřešek z pozinku umístěný v čele buněk o délce 9800mm a šířce 1000mm</t>
  </si>
  <si>
    <t>součástí vstupu do buněk bude pozinkový rošt o rozměrech 600x1000mm v počtu 2 ks</t>
  </si>
  <si>
    <t>dvojzásuvka 230V/16A</t>
  </si>
  <si>
    <t>vybavení koupelny:</t>
  </si>
  <si>
    <t>1x průmyslový sprchový box</t>
  </si>
  <si>
    <t>1x WC</t>
  </si>
  <si>
    <t>1x pisoár</t>
  </si>
  <si>
    <t>1x umyvadlo se spodními skříňkami</t>
  </si>
  <si>
    <t>1x ventilační okno</t>
  </si>
  <si>
    <t>součástí buněk bude revize elektro, rozvody vody, odpady, rozvod kabelů pro Wi-fi připojení</t>
  </si>
  <si>
    <t>kuchyňská linka se spodními a horními dvířky a podsvícením, indukční dvouplotýnka, dřez s baterií</t>
  </si>
  <si>
    <t>Teleskopický manipulátor</t>
  </si>
  <si>
    <t>parametry zdvihu:</t>
  </si>
  <si>
    <t>max. nostnost na středu paletizačních vidlí</t>
  </si>
  <si>
    <t>3000 kg</t>
  </si>
  <si>
    <t>max. výška zdvihu na středu paletizačních vídlí</t>
  </si>
  <si>
    <t>8,85 m</t>
  </si>
  <si>
    <t>výkon</t>
  </si>
  <si>
    <t>min. 75 HP</t>
  </si>
  <si>
    <t>motor vodou chlazený</t>
  </si>
  <si>
    <t>hydraulika:</t>
  </si>
  <si>
    <t>zubové čerpadlo o výkonu min.</t>
  </si>
  <si>
    <t>80l/min.</t>
  </si>
  <si>
    <t>joystick - ovládání ramene, pojezdu</t>
  </si>
  <si>
    <t>vývod hydraliky na rameni</t>
  </si>
  <si>
    <t>pojezd:</t>
  </si>
  <si>
    <t>elektrohydraulický revers</t>
  </si>
  <si>
    <t>hydrostatický pojezd</t>
  </si>
  <si>
    <t>pneumatiky 380/75 R20</t>
  </si>
  <si>
    <t>kabina:</t>
  </si>
  <si>
    <t>uzavřená kabina s topením</t>
  </si>
  <si>
    <t>Střešní panel se stropním osvětlením</t>
  </si>
  <si>
    <t>Sluneční clona na čelním skle a střeše</t>
  </si>
  <si>
    <t>Půlené dveře s plechovou spodní částí</t>
  </si>
  <si>
    <t>Umělohmotné sedadlo, mechanicky odpružené</t>
  </si>
  <si>
    <t>Kompletní silniční osvětlení, maják</t>
  </si>
  <si>
    <t>Stěrače předního, zadního, střešního a bočního okna</t>
  </si>
  <si>
    <t>MOŽNOST sledování stroje pomocí GPS, statistiky, chybové hlášení</t>
  </si>
  <si>
    <t>rozměry a hmotnost:</t>
  </si>
  <si>
    <t>provozní hmotnost</t>
  </si>
  <si>
    <t xml:space="preserve">šířka stroje: </t>
  </si>
  <si>
    <t>max. 2200mm</t>
  </si>
  <si>
    <t>max. 7000 kg</t>
  </si>
  <si>
    <t>délka stroje:</t>
  </si>
  <si>
    <t>max. 4700mm</t>
  </si>
  <si>
    <t>rádius otočení:</t>
  </si>
  <si>
    <t>max. 3400mm</t>
  </si>
  <si>
    <t>výbava:</t>
  </si>
  <si>
    <t>vnitřní zpětné zrcátko</t>
  </si>
  <si>
    <t>textilní sedačka s odpružením</t>
  </si>
  <si>
    <t>2x přední pracovní osvětlení</t>
  </si>
  <si>
    <t>2x zadní pracovní osvětlení</t>
  </si>
  <si>
    <t>silniční přední osvětlení</t>
  </si>
  <si>
    <t>osvětlení na rameni</t>
  </si>
  <si>
    <t>hydraulické rychloupínání</t>
  </si>
  <si>
    <t>elektromagnetický ventil ( 2 hyd. Funkce na vrcholu ramene)</t>
  </si>
  <si>
    <t>vývod hydrauliky na rameni</t>
  </si>
  <si>
    <t>Předehřev motoru</t>
  </si>
  <si>
    <t>Velký technický průkaz</t>
  </si>
  <si>
    <t>záruka 24 měsíců</t>
  </si>
  <si>
    <t>příslušenství:</t>
  </si>
  <si>
    <t>Lopata na lehké materiály</t>
  </si>
  <si>
    <t xml:space="preserve">objem </t>
  </si>
  <si>
    <t>2m3</t>
  </si>
  <si>
    <t>výměnný břit Hardox</t>
  </si>
  <si>
    <t>Lopata s přidržovačem</t>
  </si>
  <si>
    <t xml:space="preserve">zahnuté hroty – objem </t>
  </si>
  <si>
    <t>hardoxxový šroubovaný břit 200 x 200 mm</t>
  </si>
  <si>
    <t>Svěrné čelisti s bočním posuvem</t>
  </si>
  <si>
    <t>rozevření</t>
  </si>
  <si>
    <t>470-1760 mm</t>
  </si>
  <si>
    <t>boční posuv</t>
  </si>
  <si>
    <t>hmotnost max.</t>
  </si>
  <si>
    <t>500 kg</t>
  </si>
  <si>
    <t>uchazeč doplní ANO/NE, popř. číselný údaj</t>
  </si>
  <si>
    <t>1x infrazářič s krytím IP pro sociál</t>
  </si>
  <si>
    <t>integrovaná grafická karta</t>
  </si>
  <si>
    <t>HDMI</t>
  </si>
  <si>
    <t>stolní počítač</t>
  </si>
  <si>
    <t>procesor min.2,4 GHz</t>
  </si>
  <si>
    <t>počet jader min. 6</t>
  </si>
  <si>
    <t>pamět RAM min. 16GB</t>
  </si>
  <si>
    <t>Operační systém Windows 10 Pro</t>
  </si>
  <si>
    <t>USB - 3.0 min. 2x</t>
  </si>
  <si>
    <t>monitor</t>
  </si>
  <si>
    <t>úhlopříčka min. 22"</t>
  </si>
  <si>
    <t>maximální jas min. 250cd/m2</t>
  </si>
  <si>
    <t>rozlišení min. Full HD</t>
  </si>
  <si>
    <t xml:space="preserve">klávesnice </t>
  </si>
  <si>
    <t>česká lokalizace</t>
  </si>
  <si>
    <t>bezdrátová</t>
  </si>
  <si>
    <t>optická myš</t>
  </si>
  <si>
    <t>3 tlačítka</t>
  </si>
  <si>
    <t>symetrická</t>
  </si>
  <si>
    <t>nízkoprofilové klávesy</t>
  </si>
  <si>
    <t>tiskárna</t>
  </si>
  <si>
    <t>laserová tiskárna multifunkční</t>
  </si>
  <si>
    <t>černobílá</t>
  </si>
  <si>
    <t>kopírování, skenování</t>
  </si>
  <si>
    <t>tisk min, 35 stran/min.</t>
  </si>
  <si>
    <t>USB, WiFi, LAN</t>
  </si>
  <si>
    <t>1x bojler 50l</t>
  </si>
  <si>
    <t>kancelářská židle s opěrákem, sedák - PUR pěna, čalouněná látka černá, tvrdá kolečka pro měkké podlahy, nosnost max. 130 kg</t>
  </si>
  <si>
    <t>policové regály, police z dřevotřísky t. min. 8 mm, police výškově nastavitelné, bezšroubová konstrukce, povrchová úprava</t>
  </si>
  <si>
    <t>kovových částí práškovým lakem, barva šedá, počet polic 5 ks, min. nosnost police 300 kg, rozměry min. 1,8x1,6x0,6m</t>
  </si>
  <si>
    <t>pojízdný kontejner se 4 kovovými zásuvkami min. rozměry 400x500x600mm, z ocelového plechu, barva šedá, zamykání s blokací zásuvek</t>
  </si>
  <si>
    <t>pracovní stůl, konstrukce stolů kovová, nohy stolu vybaveny stavěcím mechanizmem, deska stolu z lamina - dřevotříska tl. min.18mm, šedá barva</t>
  </si>
  <si>
    <t>kovová skříň s křídlovými dveřmi se zámkem, min. se 4 policemi, barva šedá, min. rozměry 1,9x1,2x0,4m, min. nosnost police 50kg</t>
  </si>
  <si>
    <t xml:space="preserve">stůl do jídelny, deska z laminovaného dřeva tl.min. 18mm světle šedé barvy, rám z kovové konstrukce, povrchová úprava šedá, </t>
  </si>
  <si>
    <t>výška stolu min. 0,7m, rozměry desky min. 2x0,8m</t>
  </si>
  <si>
    <t>plastové stohovatelné židle, kovová konstrukce pochromovaná, nosnost min. 110kg, barva černá - sedák a opěrák</t>
  </si>
  <si>
    <t xml:space="preserve">šatní skříň - dvoudvéřová, vnitřní prostor 2 police, s tyčí a háčky, se zámkem, z ocelového plechu, povrchová úprava </t>
  </si>
  <si>
    <t>práškovým lakem šedé barvy, min. rozměry 1,8x0,6x0,5m</t>
  </si>
  <si>
    <t>skříň pro uskladnění nebezpečných látek, z ocelového plochu, dveře se zámkem, lakování je provedeno práškovým lakem</t>
  </si>
  <si>
    <t>šedé barvy, dveře modré barvy, nosnost police min. 50 kg, pod každou policí záchytná vana z pozinkovaného plechu</t>
  </si>
  <si>
    <t>min. rozměry 0,5x0,5x1,9m, počet polic min. 4 ks</t>
  </si>
  <si>
    <t>vybavení kanceláře IT - dle přílohy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</si>
</sst>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);[Red]\(#,##0\)"/>
    <numFmt numFmtId="167" formatCode="#,##0.00_);[Red]\(#,##0.00\)"/>
    <numFmt numFmtId="168" formatCode="&quot; Kč&quot;#,##0_);[Red]\(&quot; Kč&quot;#,##0\)"/>
    <numFmt numFmtId="169" formatCode="&quot; Kč&quot;#,##0.00_);[Red]\(&quot; Kč&quot;#,##0.00\)"/>
    <numFmt numFmtId="170" formatCode="d\.m\.yyyy"/>
    <numFmt numFmtId="171" formatCode="dd/mm/yy"/>
    <numFmt numFmtId="172" formatCode="000\ 00"/>
    <numFmt numFmtId="173" formatCode="#,##0.00\ &quot;Kč&quot;"/>
    <numFmt numFmtId="174" formatCode="#,##0.00\ _K_č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Times New Roman CE"/>
      <family val="1"/>
    </font>
    <font>
      <sz val="10"/>
      <name val="Times New Roman"/>
      <family val="1"/>
    </font>
    <font>
      <sz val="12"/>
      <name val="Arial CE"/>
      <family val="2"/>
    </font>
    <font>
      <b/>
      <sz val="10"/>
      <color indexed="8"/>
      <name val="Arial CE"/>
      <family val="0"/>
    </font>
    <font>
      <b/>
      <sz val="10"/>
      <color indexed="8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MS Sans Serif"/>
      <family val="0"/>
    </font>
    <font>
      <b/>
      <u val="single"/>
      <sz val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169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0" fillId="0" borderId="0">
      <alignment/>
      <protection/>
    </xf>
    <xf numFmtId="0" fontId="11" fillId="0" borderId="6">
      <alignment vertical="center" wrapText="1"/>
      <protection locked="0"/>
    </xf>
    <xf numFmtId="0" fontId="50" fillId="0" borderId="0" applyNumberFormat="0" applyFill="0" applyBorder="0" applyAlignment="0" applyProtection="0"/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9" applyNumberFormat="0" applyAlignment="0" applyProtection="0"/>
    <xf numFmtId="0" fontId="56" fillId="26" borderId="9" applyNumberFormat="0" applyAlignment="0" applyProtection="0"/>
    <xf numFmtId="0" fontId="57" fillId="26" borderId="10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 horizontal="center"/>
      <protection/>
    </xf>
    <xf numFmtId="4" fontId="7" fillId="33" borderId="15" xfId="0" applyNumberFormat="1" applyFont="1" applyFill="1" applyBorder="1" applyAlignment="1" applyProtection="1">
      <alignment horizontal="center"/>
      <protection/>
    </xf>
    <xf numFmtId="171" fontId="7" fillId="33" borderId="15" xfId="0" applyNumberFormat="1" applyFont="1" applyFill="1" applyBorder="1" applyAlignment="1" applyProtection="1">
      <alignment horizontal="center"/>
      <protection/>
    </xf>
    <xf numFmtId="171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1" fontId="7" fillId="34" borderId="11" xfId="0" applyNumberFormat="1" applyFont="1" applyFill="1" applyBorder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center"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left" shrinkToFit="1"/>
    </xf>
    <xf numFmtId="0" fontId="9" fillId="0" borderId="16" xfId="47" applyFont="1" applyBorder="1" applyProtection="1">
      <alignment/>
      <protection locked="0"/>
    </xf>
    <xf numFmtId="0" fontId="9" fillId="0" borderId="17" xfId="47" applyFont="1" applyBorder="1" applyAlignment="1" applyProtection="1">
      <alignment horizontal="center"/>
      <protection locked="0"/>
    </xf>
    <xf numFmtId="0" fontId="9" fillId="0" borderId="18" xfId="47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2" fillId="0" borderId="19" xfId="48" applyFont="1" applyBorder="1">
      <alignment vertical="center" wrapText="1"/>
      <protection locked="0"/>
    </xf>
    <xf numFmtId="0" fontId="9" fillId="0" borderId="0" xfId="47" applyFont="1" applyAlignment="1" applyProtection="1">
      <alignment horizontal="center" vertical="center"/>
      <protection locked="0"/>
    </xf>
    <xf numFmtId="5" fontId="9" fillId="0" borderId="0" xfId="47" applyNumberFormat="1" applyFont="1" applyAlignment="1" applyProtection="1">
      <alignment vertical="center" wrapText="1"/>
      <protection locked="0"/>
    </xf>
    <xf numFmtId="5" fontId="12" fillId="0" borderId="20" xfId="39" applyNumberFormat="1" applyFont="1" applyFill="1" applyBorder="1" applyAlignment="1" applyProtection="1">
      <alignment vertical="center" wrapText="1"/>
      <protection locked="0"/>
    </xf>
    <xf numFmtId="0" fontId="9" fillId="0" borderId="21" xfId="47" applyFont="1" applyBorder="1" applyAlignment="1" applyProtection="1">
      <alignment horizontal="left"/>
      <protection locked="0"/>
    </xf>
    <xf numFmtId="0" fontId="9" fillId="0" borderId="22" xfId="47" applyFont="1" applyBorder="1" applyProtection="1">
      <alignment/>
      <protection locked="0"/>
    </xf>
    <xf numFmtId="0" fontId="9" fillId="0" borderId="22" xfId="47" applyFont="1" applyBorder="1" applyAlignment="1" applyProtection="1">
      <alignment horizontal="center"/>
      <protection locked="0"/>
    </xf>
    <xf numFmtId="5" fontId="9" fillId="0" borderId="23" xfId="47" applyNumberFormat="1" applyFont="1" applyBorder="1" applyProtection="1">
      <alignment/>
      <protection locked="0"/>
    </xf>
    <xf numFmtId="0" fontId="9" fillId="0" borderId="19" xfId="47" applyFont="1" applyBorder="1" applyAlignment="1" applyProtection="1">
      <alignment horizontal="left"/>
      <protection locked="0"/>
    </xf>
    <xf numFmtId="0" fontId="9" fillId="0" borderId="0" xfId="47" applyFont="1" applyProtection="1">
      <alignment/>
      <protection locked="0"/>
    </xf>
    <xf numFmtId="0" fontId="9" fillId="0" borderId="0" xfId="47" applyFont="1" applyAlignment="1" applyProtection="1">
      <alignment horizontal="center"/>
      <protection locked="0"/>
    </xf>
    <xf numFmtId="5" fontId="9" fillId="0" borderId="20" xfId="47" applyNumberFormat="1" applyFont="1" applyBorder="1" applyProtection="1">
      <alignment/>
      <protection locked="0"/>
    </xf>
    <xf numFmtId="0" fontId="14" fillId="0" borderId="24" xfId="47" applyFont="1" applyBorder="1" applyAlignment="1" applyProtection="1">
      <alignment horizontal="left"/>
      <protection locked="0"/>
    </xf>
    <xf numFmtId="0" fontId="9" fillId="0" borderId="25" xfId="47" applyFont="1" applyBorder="1" applyProtection="1">
      <alignment/>
      <protection locked="0"/>
    </xf>
    <xf numFmtId="0" fontId="9" fillId="0" borderId="25" xfId="47" applyFont="1" applyBorder="1" applyAlignment="1" applyProtection="1">
      <alignment horizontal="center"/>
      <protection locked="0"/>
    </xf>
    <xf numFmtId="5" fontId="14" fillId="0" borderId="18" xfId="47" applyNumberFormat="1" applyFont="1" applyBorder="1" applyProtection="1">
      <alignment/>
      <protection locked="0"/>
    </xf>
    <xf numFmtId="0" fontId="14" fillId="0" borderId="0" xfId="0" applyFont="1" applyAlignment="1">
      <alignment/>
    </xf>
    <xf numFmtId="0" fontId="59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35" borderId="0" xfId="0" applyFill="1" applyAlignment="1">
      <alignment/>
    </xf>
    <xf numFmtId="0" fontId="60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69" fontId="6" fillId="0" borderId="11" xfId="38" applyFont="1" applyFill="1" applyBorder="1" applyAlignment="1" applyProtection="1">
      <alignment horizontal="left" shrinkToFit="1"/>
      <protection/>
    </xf>
    <xf numFmtId="169" fontId="6" fillId="0" borderId="11" xfId="38" applyFont="1" applyFill="1" applyBorder="1" applyAlignment="1" applyProtection="1">
      <alignment horizontal="center"/>
      <protection/>
    </xf>
    <xf numFmtId="4" fontId="6" fillId="0" borderId="14" xfId="0" applyNumberFormat="1" applyFont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shrinkToFit="1"/>
      <protection/>
    </xf>
    <xf numFmtId="0" fontId="6" fillId="0" borderId="11" xfId="0" applyFont="1" applyFill="1" applyBorder="1" applyAlignment="1">
      <alignment horizontal="left" shrinkToFit="1"/>
    </xf>
    <xf numFmtId="0" fontId="9" fillId="0" borderId="11" xfId="0" applyFont="1" applyFill="1" applyBorder="1" applyAlignment="1">
      <alignment horizontal="left" shrinkToFit="1"/>
    </xf>
    <xf numFmtId="0" fontId="9" fillId="0" borderId="26" xfId="0" applyFont="1" applyFill="1" applyBorder="1" applyAlignment="1">
      <alignment horizontal="left" shrinkToFit="1"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8" fillId="33" borderId="12" xfId="0" applyNumberFormat="1" applyFont="1" applyFill="1" applyBorder="1" applyAlignment="1" applyProtection="1">
      <alignment horizontal="center"/>
      <protection/>
    </xf>
    <xf numFmtId="0" fontId="8" fillId="33" borderId="27" xfId="0" applyNumberFormat="1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8" fillId="33" borderId="28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29" xfId="0" applyNumberFormat="1" applyFont="1" applyFill="1" applyBorder="1" applyAlignment="1" applyProtection="1">
      <alignment horizontal="center"/>
      <protection/>
    </xf>
    <xf numFmtId="0" fontId="8" fillId="33" borderId="30" xfId="0" applyNumberFormat="1" applyFont="1" applyFill="1" applyBorder="1" applyAlignment="1" applyProtection="1">
      <alignment horizontal="center"/>
      <protection/>
    </xf>
    <xf numFmtId="0" fontId="8" fillId="33" borderId="31" xfId="0" applyNumberFormat="1" applyFont="1" applyFill="1" applyBorder="1" applyAlignment="1" applyProtection="1">
      <alignment horizontal="center"/>
      <protection/>
    </xf>
    <xf numFmtId="0" fontId="8" fillId="33" borderId="32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lozka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90" zoomScaleNormal="80" zoomScaleSheetLayoutView="90" zoomScalePageLayoutView="90" workbookViewId="0" topLeftCell="A16">
      <selection activeCell="E6" sqref="E6:E41"/>
    </sheetView>
  </sheetViews>
  <sheetFormatPr defaultColWidth="10.00390625" defaultRowHeight="12.75"/>
  <cols>
    <col min="1" max="1" width="9.7109375" style="4" bestFit="1" customWidth="1"/>
    <col min="2" max="2" width="112.421875" style="5" bestFit="1" customWidth="1"/>
    <col min="3" max="3" width="5.28125" style="4" customWidth="1"/>
    <col min="4" max="4" width="7.7109375" style="9" customWidth="1"/>
    <col min="5" max="5" width="14.28125" style="9" customWidth="1"/>
    <col min="6" max="6" width="14.28125" style="17" customWidth="1"/>
    <col min="7" max="7" width="5.421875" style="4" customWidth="1"/>
    <col min="8" max="8" width="9.7109375" style="3" customWidth="1"/>
    <col min="9" max="10" width="15.57421875" style="2" customWidth="1"/>
    <col min="11" max="13" width="15.57421875" style="1" customWidth="1"/>
    <col min="14" max="16384" width="10.00390625" style="1" customWidth="1"/>
  </cols>
  <sheetData>
    <row r="1" spans="1:7" ht="12.75">
      <c r="A1" s="70" t="s">
        <v>10</v>
      </c>
      <c r="B1" s="71"/>
      <c r="C1" s="71"/>
      <c r="D1" s="71"/>
      <c r="E1" s="71"/>
      <c r="F1" s="71"/>
      <c r="G1" s="72"/>
    </row>
    <row r="2" spans="1:7" ht="12.75">
      <c r="A2" s="73"/>
      <c r="B2" s="74"/>
      <c r="C2" s="74"/>
      <c r="D2" s="74"/>
      <c r="E2" s="74"/>
      <c r="F2" s="74"/>
      <c r="G2" s="75"/>
    </row>
    <row r="3" spans="1:7" ht="12.75">
      <c r="A3" s="73"/>
      <c r="B3" s="74"/>
      <c r="C3" s="74"/>
      <c r="D3" s="74"/>
      <c r="E3" s="74"/>
      <c r="F3" s="74"/>
      <c r="G3" s="75"/>
    </row>
    <row r="4" spans="1:7" ht="12.75">
      <c r="A4" s="76"/>
      <c r="B4" s="77"/>
      <c r="C4" s="77"/>
      <c r="D4" s="77"/>
      <c r="E4" s="77"/>
      <c r="F4" s="77"/>
      <c r="G4" s="78"/>
    </row>
    <row r="5" spans="1:7" ht="18.75" customHeight="1">
      <c r="A5" s="7" t="s">
        <v>0</v>
      </c>
      <c r="B5" s="8" t="s">
        <v>2</v>
      </c>
      <c r="C5" s="68" t="s">
        <v>3</v>
      </c>
      <c r="D5" s="69"/>
      <c r="E5" s="15" t="s">
        <v>4</v>
      </c>
      <c r="F5" s="16" t="s">
        <v>5</v>
      </c>
      <c r="G5" s="13" t="s">
        <v>6</v>
      </c>
    </row>
    <row r="6" spans="1:7" ht="15" customHeight="1">
      <c r="A6" s="6">
        <v>1</v>
      </c>
      <c r="B6" s="62" t="s">
        <v>11</v>
      </c>
      <c r="C6" s="10">
        <v>1</v>
      </c>
      <c r="D6" s="11" t="s">
        <v>1</v>
      </c>
      <c r="E6" s="14"/>
      <c r="F6" s="11">
        <f>C6*E6</f>
        <v>0</v>
      </c>
      <c r="G6" s="12" t="s">
        <v>6</v>
      </c>
    </row>
    <row r="7" spans="1:7" ht="15" customHeight="1">
      <c r="A7" s="6"/>
      <c r="B7" s="62" t="s">
        <v>12</v>
      </c>
      <c r="C7" s="10"/>
      <c r="D7" s="11"/>
      <c r="E7" s="14"/>
      <c r="F7" s="11"/>
      <c r="G7" s="12"/>
    </row>
    <row r="8" spans="1:7" ht="15" customHeight="1">
      <c r="A8" s="6"/>
      <c r="B8" s="62" t="s">
        <v>13</v>
      </c>
      <c r="C8" s="10"/>
      <c r="D8" s="11"/>
      <c r="E8" s="14"/>
      <c r="F8" s="11"/>
      <c r="G8" s="12"/>
    </row>
    <row r="9" spans="1:7" ht="15" customHeight="1">
      <c r="A9" s="6">
        <v>2</v>
      </c>
      <c r="B9" s="63" t="s">
        <v>16</v>
      </c>
      <c r="C9" s="10">
        <v>1</v>
      </c>
      <c r="D9" s="11" t="s">
        <v>1</v>
      </c>
      <c r="E9" s="14"/>
      <c r="F9" s="11">
        <f aca="true" t="shared" si="0" ref="F9:F29">C9*E9</f>
        <v>0</v>
      </c>
      <c r="G9" s="12" t="s">
        <v>6</v>
      </c>
    </row>
    <row r="10" spans="1:7" ht="15" customHeight="1">
      <c r="A10" s="6">
        <v>3</v>
      </c>
      <c r="B10" s="63" t="s">
        <v>74</v>
      </c>
      <c r="C10" s="10">
        <v>1</v>
      </c>
      <c r="D10" s="11" t="s">
        <v>1</v>
      </c>
      <c r="E10" s="14"/>
      <c r="F10" s="11">
        <f t="shared" si="0"/>
        <v>0</v>
      </c>
      <c r="G10" s="12" t="s">
        <v>6</v>
      </c>
    </row>
    <row r="11" spans="1:7" ht="15" customHeight="1">
      <c r="A11" s="6">
        <v>4</v>
      </c>
      <c r="B11" s="26" t="s">
        <v>203</v>
      </c>
      <c r="C11" s="57">
        <v>2</v>
      </c>
      <c r="D11" s="57" t="s">
        <v>1</v>
      </c>
      <c r="E11" s="58"/>
      <c r="F11" s="58">
        <f t="shared" si="0"/>
        <v>0</v>
      </c>
      <c r="G11" s="57" t="s">
        <v>6</v>
      </c>
    </row>
    <row r="12" spans="1:7" ht="15" customHeight="1">
      <c r="A12" s="6">
        <v>5</v>
      </c>
      <c r="B12" s="26" t="s">
        <v>204</v>
      </c>
      <c r="C12" s="57">
        <v>2</v>
      </c>
      <c r="D12" s="57" t="s">
        <v>1</v>
      </c>
      <c r="E12" s="58"/>
      <c r="F12" s="58">
        <f t="shared" si="0"/>
        <v>0</v>
      </c>
      <c r="G12" s="57" t="s">
        <v>6</v>
      </c>
    </row>
    <row r="13" spans="1:7" ht="15" customHeight="1">
      <c r="A13" s="6"/>
      <c r="B13" s="26" t="s">
        <v>205</v>
      </c>
      <c r="C13" s="57"/>
      <c r="D13" s="57"/>
      <c r="E13" s="58"/>
      <c r="F13" s="58"/>
      <c r="G13" s="57"/>
    </row>
    <row r="14" spans="1:7" ht="15" customHeight="1">
      <c r="A14" s="6">
        <v>6</v>
      </c>
      <c r="B14" s="26" t="s">
        <v>206</v>
      </c>
      <c r="C14" s="57">
        <v>2</v>
      </c>
      <c r="D14" s="57" t="s">
        <v>1</v>
      </c>
      <c r="E14" s="58"/>
      <c r="F14" s="58">
        <f t="shared" si="0"/>
        <v>0</v>
      </c>
      <c r="G14" s="57" t="s">
        <v>6</v>
      </c>
    </row>
    <row r="15" spans="1:7" ht="15" customHeight="1">
      <c r="A15" s="6">
        <v>6</v>
      </c>
      <c r="B15" s="59" t="s">
        <v>207</v>
      </c>
      <c r="C15" s="57">
        <v>2</v>
      </c>
      <c r="D15" s="57" t="s">
        <v>1</v>
      </c>
      <c r="E15" s="58"/>
      <c r="F15" s="58">
        <f>C15*E15</f>
        <v>0</v>
      </c>
      <c r="G15" s="60" t="s">
        <v>6</v>
      </c>
    </row>
    <row r="16" spans="1:7" ht="15" customHeight="1">
      <c r="A16" s="6">
        <v>8</v>
      </c>
      <c r="B16" s="26" t="s">
        <v>208</v>
      </c>
      <c r="C16" s="57">
        <v>2</v>
      </c>
      <c r="D16" s="57" t="s">
        <v>1</v>
      </c>
      <c r="E16" s="58"/>
      <c r="F16" s="58">
        <f t="shared" si="0"/>
        <v>0</v>
      </c>
      <c r="G16" s="57" t="s">
        <v>6</v>
      </c>
    </row>
    <row r="17" spans="1:7" ht="15" customHeight="1">
      <c r="A17" s="6">
        <v>9</v>
      </c>
      <c r="B17" s="26" t="s">
        <v>209</v>
      </c>
      <c r="C17" s="57">
        <v>1</v>
      </c>
      <c r="D17" s="57" t="s">
        <v>1</v>
      </c>
      <c r="E17" s="61"/>
      <c r="F17" s="58">
        <f t="shared" si="0"/>
        <v>0</v>
      </c>
      <c r="G17" s="57" t="s">
        <v>6</v>
      </c>
    </row>
    <row r="18" spans="1:7" ht="15" customHeight="1">
      <c r="A18" s="6"/>
      <c r="B18" s="26" t="s">
        <v>210</v>
      </c>
      <c r="C18" s="57"/>
      <c r="D18" s="57"/>
      <c r="E18" s="61"/>
      <c r="F18" s="58"/>
      <c r="G18" s="57"/>
    </row>
    <row r="19" spans="1:7" ht="15" customHeight="1">
      <c r="A19" s="6">
        <v>10</v>
      </c>
      <c r="B19" s="26" t="s">
        <v>211</v>
      </c>
      <c r="C19" s="57">
        <v>6</v>
      </c>
      <c r="D19" s="57" t="s">
        <v>1</v>
      </c>
      <c r="E19" s="61"/>
      <c r="F19" s="58">
        <f t="shared" si="0"/>
        <v>0</v>
      </c>
      <c r="G19" s="57" t="s">
        <v>6</v>
      </c>
    </row>
    <row r="20" spans="1:7" ht="15" customHeight="1">
      <c r="A20" s="6">
        <v>11</v>
      </c>
      <c r="B20" s="26" t="s">
        <v>212</v>
      </c>
      <c r="C20" s="57">
        <v>4</v>
      </c>
      <c r="D20" s="57" t="s">
        <v>1</v>
      </c>
      <c r="E20" s="61"/>
      <c r="F20" s="58">
        <f t="shared" si="0"/>
        <v>0</v>
      </c>
      <c r="G20" s="57" t="s">
        <v>6</v>
      </c>
    </row>
    <row r="21" spans="1:7" ht="15" customHeight="1">
      <c r="A21" s="6"/>
      <c r="B21" s="26" t="s">
        <v>213</v>
      </c>
      <c r="C21" s="57"/>
      <c r="D21" s="57"/>
      <c r="E21" s="61"/>
      <c r="F21" s="58"/>
      <c r="G21" s="57"/>
    </row>
    <row r="22" spans="1:7" ht="15" customHeight="1">
      <c r="A22" s="6">
        <v>12</v>
      </c>
      <c r="B22" s="26" t="s">
        <v>214</v>
      </c>
      <c r="C22" s="57">
        <v>1</v>
      </c>
      <c r="D22" s="57" t="s">
        <v>1</v>
      </c>
      <c r="E22" s="61"/>
      <c r="F22" s="58">
        <f t="shared" si="0"/>
        <v>0</v>
      </c>
      <c r="G22" s="57" t="s">
        <v>6</v>
      </c>
    </row>
    <row r="23" spans="1:7" ht="15" customHeight="1">
      <c r="A23" s="6"/>
      <c r="B23" s="26" t="s">
        <v>215</v>
      </c>
      <c r="C23" s="57"/>
      <c r="D23" s="57"/>
      <c r="E23" s="61"/>
      <c r="F23" s="58"/>
      <c r="G23" s="57"/>
    </row>
    <row r="24" spans="1:7" ht="15" customHeight="1">
      <c r="A24" s="6"/>
      <c r="B24" s="26" t="s">
        <v>216</v>
      </c>
      <c r="C24" s="57"/>
      <c r="D24" s="57"/>
      <c r="E24" s="61"/>
      <c r="F24" s="58"/>
      <c r="G24" s="57"/>
    </row>
    <row r="25" spans="1:7" ht="15" customHeight="1">
      <c r="A25" s="6">
        <v>13</v>
      </c>
      <c r="B25" s="26" t="s">
        <v>25</v>
      </c>
      <c r="C25" s="57">
        <v>1</v>
      </c>
      <c r="D25" s="57" t="s">
        <v>1</v>
      </c>
      <c r="E25" s="61"/>
      <c r="F25" s="58">
        <f t="shared" si="0"/>
        <v>0</v>
      </c>
      <c r="G25" s="57" t="s">
        <v>6</v>
      </c>
    </row>
    <row r="26" spans="1:7" ht="15" customHeight="1">
      <c r="A26" s="6">
        <v>14</v>
      </c>
      <c r="B26" s="26" t="s">
        <v>23</v>
      </c>
      <c r="C26" s="57">
        <v>1</v>
      </c>
      <c r="D26" s="57" t="s">
        <v>1</v>
      </c>
      <c r="E26" s="61"/>
      <c r="F26" s="58">
        <f t="shared" si="0"/>
        <v>0</v>
      </c>
      <c r="G26" s="57" t="s">
        <v>6</v>
      </c>
    </row>
    <row r="27" spans="1:7" ht="15" customHeight="1">
      <c r="A27" s="6"/>
      <c r="B27" s="26" t="s">
        <v>24</v>
      </c>
      <c r="C27" s="57"/>
      <c r="D27" s="57"/>
      <c r="E27" s="61"/>
      <c r="F27" s="58"/>
      <c r="G27" s="57"/>
    </row>
    <row r="28" spans="1:7" ht="15" customHeight="1">
      <c r="A28" s="6">
        <v>15</v>
      </c>
      <c r="B28" s="63" t="s">
        <v>217</v>
      </c>
      <c r="C28" s="10">
        <v>1</v>
      </c>
      <c r="D28" s="11" t="s">
        <v>1</v>
      </c>
      <c r="E28" s="14"/>
      <c r="F28" s="11">
        <f t="shared" si="0"/>
        <v>0</v>
      </c>
      <c r="G28" s="12" t="s">
        <v>6</v>
      </c>
    </row>
    <row r="29" spans="1:7" ht="15" customHeight="1">
      <c r="A29" s="6">
        <v>16</v>
      </c>
      <c r="B29" s="64" t="s">
        <v>14</v>
      </c>
      <c r="C29" s="25">
        <v>1</v>
      </c>
      <c r="D29" s="25" t="s">
        <v>15</v>
      </c>
      <c r="E29" s="24"/>
      <c r="F29" s="24">
        <f t="shared" si="0"/>
        <v>0</v>
      </c>
      <c r="G29" s="25" t="s">
        <v>6</v>
      </c>
    </row>
    <row r="30" spans="1:7" ht="15" customHeight="1">
      <c r="A30" s="6">
        <v>17</v>
      </c>
      <c r="B30" s="65" t="s">
        <v>17</v>
      </c>
      <c r="C30" s="25">
        <v>1</v>
      </c>
      <c r="D30" s="25" t="s">
        <v>1</v>
      </c>
      <c r="E30" s="24"/>
      <c r="F30" s="24">
        <f>C30*E30</f>
        <v>0</v>
      </c>
      <c r="G30" s="25" t="s">
        <v>6</v>
      </c>
    </row>
    <row r="31" spans="1:7" ht="15" customHeight="1">
      <c r="A31" s="6"/>
      <c r="B31" s="65" t="s">
        <v>18</v>
      </c>
      <c r="C31" s="25"/>
      <c r="D31" s="25"/>
      <c r="E31" s="24"/>
      <c r="F31" s="24"/>
      <c r="G31" s="25"/>
    </row>
    <row r="32" spans="1:7" ht="15" customHeight="1">
      <c r="A32" s="6">
        <v>18</v>
      </c>
      <c r="B32" s="65" t="s">
        <v>19</v>
      </c>
      <c r="C32" s="25">
        <v>3</v>
      </c>
      <c r="D32" s="25" t="s">
        <v>1</v>
      </c>
      <c r="E32" s="24"/>
      <c r="F32" s="24">
        <f>C32*E32</f>
        <v>0</v>
      </c>
      <c r="G32" s="25" t="s">
        <v>6</v>
      </c>
    </row>
    <row r="33" spans="1:7" ht="15" customHeight="1">
      <c r="A33" s="6"/>
      <c r="B33" s="65" t="s">
        <v>18</v>
      </c>
      <c r="C33" s="25"/>
      <c r="D33" s="25"/>
      <c r="E33" s="24"/>
      <c r="F33" s="24"/>
      <c r="G33" s="25"/>
    </row>
    <row r="34" spans="1:7" ht="15" customHeight="1">
      <c r="A34" s="6"/>
      <c r="B34" s="65" t="s">
        <v>21</v>
      </c>
      <c r="C34" s="25"/>
      <c r="D34" s="25"/>
      <c r="E34" s="24"/>
      <c r="F34" s="24"/>
      <c r="G34" s="25"/>
    </row>
    <row r="35" spans="1:7" ht="15" customHeight="1">
      <c r="A35" s="6">
        <v>19</v>
      </c>
      <c r="B35" s="65" t="s">
        <v>20</v>
      </c>
      <c r="C35" s="25">
        <v>2</v>
      </c>
      <c r="D35" s="25" t="s">
        <v>1</v>
      </c>
      <c r="E35" s="24"/>
      <c r="F35" s="24">
        <f>C35*E35</f>
        <v>0</v>
      </c>
      <c r="G35" s="25" t="s">
        <v>6</v>
      </c>
    </row>
    <row r="36" spans="1:7" ht="15" customHeight="1">
      <c r="A36" s="6"/>
      <c r="B36" s="65" t="s">
        <v>18</v>
      </c>
      <c r="C36" s="25"/>
      <c r="D36" s="25"/>
      <c r="E36" s="24"/>
      <c r="F36" s="24"/>
      <c r="G36" s="25"/>
    </row>
    <row r="37" spans="1:7" ht="15" customHeight="1">
      <c r="A37" s="6"/>
      <c r="B37" s="65" t="s">
        <v>21</v>
      </c>
      <c r="C37" s="25"/>
      <c r="D37" s="25"/>
      <c r="E37" s="24"/>
      <c r="F37" s="24"/>
      <c r="G37" s="25"/>
    </row>
    <row r="38" spans="1:7" ht="15" customHeight="1">
      <c r="A38" s="6">
        <v>20</v>
      </c>
      <c r="B38" s="66" t="s">
        <v>27</v>
      </c>
      <c r="C38" s="25">
        <v>1</v>
      </c>
      <c r="D38" s="25" t="s">
        <v>1</v>
      </c>
      <c r="E38" s="24"/>
      <c r="F38" s="24">
        <f>C38*E38</f>
        <v>0</v>
      </c>
      <c r="G38" s="25" t="s">
        <v>6</v>
      </c>
    </row>
    <row r="39" spans="1:7" ht="15" customHeight="1">
      <c r="A39" s="6"/>
      <c r="B39" s="67" t="s">
        <v>26</v>
      </c>
      <c r="C39" s="25"/>
      <c r="D39" s="25"/>
      <c r="E39" s="24"/>
      <c r="F39" s="24"/>
      <c r="G39" s="25"/>
    </row>
    <row r="40" spans="1:7" ht="15" customHeight="1">
      <c r="A40" s="6"/>
      <c r="B40" s="67" t="s">
        <v>28</v>
      </c>
      <c r="C40" s="25"/>
      <c r="D40" s="25"/>
      <c r="E40" s="24"/>
      <c r="F40" s="24"/>
      <c r="G40" s="25"/>
    </row>
    <row r="41" spans="1:7" ht="15" customHeight="1">
      <c r="A41" s="6">
        <v>21</v>
      </c>
      <c r="B41" s="64" t="s">
        <v>22</v>
      </c>
      <c r="C41" s="25">
        <v>1</v>
      </c>
      <c r="D41" s="25" t="s">
        <v>1</v>
      </c>
      <c r="E41" s="24"/>
      <c r="F41" s="24">
        <f>C41*E41</f>
        <v>0</v>
      </c>
      <c r="G41" s="25" t="s">
        <v>6</v>
      </c>
    </row>
    <row r="42" spans="1:8" ht="15" customHeight="1">
      <c r="A42" s="19"/>
      <c r="B42" s="20" t="s">
        <v>9</v>
      </c>
      <c r="C42" s="21"/>
      <c r="D42" s="22"/>
      <c r="E42" s="22"/>
      <c r="F42" s="22">
        <f>SUM(F6:F41)</f>
        <v>0</v>
      </c>
      <c r="G42" s="23" t="s">
        <v>6</v>
      </c>
      <c r="H42" s="18"/>
    </row>
    <row r="43" spans="1:7" ht="15" customHeight="1">
      <c r="A43" s="19"/>
      <c r="B43" s="20" t="s">
        <v>8</v>
      </c>
      <c r="C43" s="21"/>
      <c r="D43" s="22"/>
      <c r="E43" s="22"/>
      <c r="F43" s="22">
        <f>F42*21%</f>
        <v>0</v>
      </c>
      <c r="G43" s="23" t="s">
        <v>6</v>
      </c>
    </row>
    <row r="44" spans="1:7" ht="15" customHeight="1">
      <c r="A44" s="19"/>
      <c r="B44" s="20" t="s">
        <v>7</v>
      </c>
      <c r="C44" s="21"/>
      <c r="D44" s="22"/>
      <c r="E44" s="22"/>
      <c r="F44" s="22">
        <f>SUM(F42:F43)</f>
        <v>0</v>
      </c>
      <c r="G44" s="23" t="s">
        <v>6</v>
      </c>
    </row>
    <row r="45" spans="1:7" ht="15" customHeight="1">
      <c r="A45" s="1"/>
      <c r="B45" s="1"/>
      <c r="C45" s="1"/>
      <c r="D45" s="1"/>
      <c r="E45" s="1"/>
      <c r="F45" s="1"/>
      <c r="G45" s="1"/>
    </row>
    <row r="46" ht="15" customHeight="1"/>
    <row r="47" ht="15" customHeight="1">
      <c r="G47" s="9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</sheetData>
  <sheetProtection/>
  <mergeCells count="2">
    <mergeCell ref="C5:D5"/>
    <mergeCell ref="A1:G4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74" r:id="rId1"/>
  <headerFooter alignWithMargins="0">
    <oddHeader>&amp;C&amp;"Arial,Tučné"&amp;20Zařízení na úpravu odpadu Střítež
</oddHeader>
    <oddFooter>&amp;C&amp;"Times New Roman CE,Kurzíva"strana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9.140625" style="30" customWidth="1"/>
    <col min="2" max="2" width="60.00390625" style="30" bestFit="1" customWidth="1"/>
    <col min="3" max="3" width="9.140625" style="30" customWidth="1"/>
    <col min="4" max="5" width="9.28125" style="30" bestFit="1" customWidth="1"/>
    <col min="6" max="6" width="11.8515625" style="30" bestFit="1" customWidth="1"/>
    <col min="7" max="16384" width="9.140625" style="30" customWidth="1"/>
  </cols>
  <sheetData>
    <row r="1" spans="1:6" ht="13.5" thickBot="1">
      <c r="A1" s="27" t="s">
        <v>29</v>
      </c>
      <c r="B1" s="27" t="s">
        <v>30</v>
      </c>
      <c r="C1" s="28"/>
      <c r="D1" s="28" t="s">
        <v>31</v>
      </c>
      <c r="E1" s="29" t="s">
        <v>32</v>
      </c>
      <c r="F1" s="28" t="s">
        <v>33</v>
      </c>
    </row>
    <row r="2" spans="1:6" ht="58.5" customHeight="1">
      <c r="A2" s="31" t="s">
        <v>34</v>
      </c>
      <c r="B2" s="80" t="s">
        <v>61</v>
      </c>
      <c r="C2" s="80" t="s">
        <v>35</v>
      </c>
      <c r="D2" s="32">
        <v>1</v>
      </c>
      <c r="E2" s="33"/>
      <c r="F2" s="34">
        <f aca="true" t="shared" si="0" ref="F2:F11">SUM(D2)*E2</f>
        <v>0</v>
      </c>
    </row>
    <row r="3" spans="1:6" ht="15" customHeight="1">
      <c r="A3" s="31" t="s">
        <v>36</v>
      </c>
      <c r="B3" s="81" t="s">
        <v>37</v>
      </c>
      <c r="C3" s="81" t="s">
        <v>38</v>
      </c>
      <c r="D3" s="32">
        <v>1</v>
      </c>
      <c r="E3" s="33"/>
      <c r="F3" s="34">
        <f t="shared" si="0"/>
        <v>0</v>
      </c>
    </row>
    <row r="4" spans="1:6" ht="15" customHeight="1">
      <c r="A4" s="31" t="s">
        <v>39</v>
      </c>
      <c r="B4" s="81" t="s">
        <v>62</v>
      </c>
      <c r="C4" s="81" t="s">
        <v>38</v>
      </c>
      <c r="D4" s="32">
        <v>1</v>
      </c>
      <c r="E4" s="33"/>
      <c r="F4" s="34">
        <f t="shared" si="0"/>
        <v>0</v>
      </c>
    </row>
    <row r="5" spans="1:6" ht="16.5" customHeight="1">
      <c r="A5" s="31" t="s">
        <v>40</v>
      </c>
      <c r="B5" s="81" t="s">
        <v>63</v>
      </c>
      <c r="C5" s="81" t="s">
        <v>38</v>
      </c>
      <c r="D5" s="32">
        <v>1</v>
      </c>
      <c r="E5" s="33"/>
      <c r="F5" s="34">
        <f t="shared" si="0"/>
        <v>0</v>
      </c>
    </row>
    <row r="6" spans="1:6" ht="45" customHeight="1">
      <c r="A6" s="31" t="s">
        <v>41</v>
      </c>
      <c r="B6" s="81" t="s">
        <v>42</v>
      </c>
      <c r="C6" s="81" t="s">
        <v>43</v>
      </c>
      <c r="D6" s="32">
        <v>8</v>
      </c>
      <c r="E6" s="33"/>
      <c r="F6" s="34">
        <f t="shared" si="0"/>
        <v>0</v>
      </c>
    </row>
    <row r="7" spans="1:6" ht="15.75" customHeight="1">
      <c r="A7" s="31" t="s">
        <v>44</v>
      </c>
      <c r="B7" s="82" t="s">
        <v>45</v>
      </c>
      <c r="C7" s="82" t="s">
        <v>46</v>
      </c>
      <c r="D7" s="32">
        <v>8</v>
      </c>
      <c r="E7" s="33"/>
      <c r="F7" s="34">
        <f t="shared" si="0"/>
        <v>0</v>
      </c>
    </row>
    <row r="8" spans="1:6" ht="12.75" customHeight="1">
      <c r="A8" s="31" t="s">
        <v>47</v>
      </c>
      <c r="B8" s="79" t="s">
        <v>48</v>
      </c>
      <c r="C8" s="79"/>
      <c r="D8" s="32">
        <v>1</v>
      </c>
      <c r="E8" s="33"/>
      <c r="F8" s="34">
        <f t="shared" si="0"/>
        <v>0</v>
      </c>
    </row>
    <row r="9" spans="1:6" ht="12.75" customHeight="1">
      <c r="A9" s="31" t="s">
        <v>49</v>
      </c>
      <c r="B9" s="79" t="s">
        <v>50</v>
      </c>
      <c r="C9" s="79"/>
      <c r="D9" s="32">
        <v>600</v>
      </c>
      <c r="E9" s="33"/>
      <c r="F9" s="34">
        <f t="shared" si="0"/>
        <v>0</v>
      </c>
    </row>
    <row r="10" spans="1:6" ht="12.75" customHeight="1">
      <c r="A10" s="31" t="s">
        <v>51</v>
      </c>
      <c r="B10" s="79" t="s">
        <v>52</v>
      </c>
      <c r="C10" s="79"/>
      <c r="D10" s="32">
        <v>1</v>
      </c>
      <c r="E10" s="33"/>
      <c r="F10" s="34">
        <f t="shared" si="0"/>
        <v>0</v>
      </c>
    </row>
    <row r="11" spans="1:6" ht="12.75" customHeight="1" thickBot="1">
      <c r="A11" s="31" t="s">
        <v>53</v>
      </c>
      <c r="B11" s="79" t="s">
        <v>54</v>
      </c>
      <c r="C11" s="79"/>
      <c r="D11" s="32">
        <v>1</v>
      </c>
      <c r="E11" s="33"/>
      <c r="F11" s="34">
        <f t="shared" si="0"/>
        <v>0</v>
      </c>
    </row>
    <row r="12" spans="1:6" ht="12.75">
      <c r="A12" s="35" t="s">
        <v>55</v>
      </c>
      <c r="B12" s="36"/>
      <c r="C12" s="36"/>
      <c r="D12" s="37"/>
      <c r="E12" s="36"/>
      <c r="F12" s="38">
        <f>SUM(F2:F11)</f>
        <v>0</v>
      </c>
    </row>
    <row r="13" spans="1:6" ht="12.75">
      <c r="A13" s="39" t="s">
        <v>56</v>
      </c>
      <c r="B13" s="40"/>
      <c r="C13" s="40"/>
      <c r="D13" s="41"/>
      <c r="E13" s="40"/>
      <c r="F13" s="42">
        <v>0</v>
      </c>
    </row>
    <row r="14" spans="1:6" ht="12.75">
      <c r="A14" s="39" t="s">
        <v>57</v>
      </c>
      <c r="B14" s="40"/>
      <c r="C14" s="40"/>
      <c r="D14" s="41"/>
      <c r="E14" s="40"/>
      <c r="F14" s="42">
        <v>0</v>
      </c>
    </row>
    <row r="15" spans="1:6" ht="12.75">
      <c r="A15" s="39" t="s">
        <v>58</v>
      </c>
      <c r="B15" s="40"/>
      <c r="C15" s="40"/>
      <c r="D15" s="41"/>
      <c r="E15" s="40"/>
      <c r="F15" s="42">
        <v>0</v>
      </c>
    </row>
    <row r="16" spans="1:6" ht="13.5" thickBot="1">
      <c r="A16" s="39" t="s">
        <v>59</v>
      </c>
      <c r="B16" s="40"/>
      <c r="C16" s="40"/>
      <c r="D16" s="41"/>
      <c r="E16" s="40"/>
      <c r="F16" s="42">
        <v>0</v>
      </c>
    </row>
    <row r="17" spans="1:6" ht="13.5" thickBot="1">
      <c r="A17" s="43" t="s">
        <v>60</v>
      </c>
      <c r="B17" s="44"/>
      <c r="C17" s="44"/>
      <c r="D17" s="45"/>
      <c r="E17" s="44"/>
      <c r="F17" s="46">
        <f>SUM(F12:F16)</f>
        <v>0</v>
      </c>
    </row>
  </sheetData>
  <sheetProtection/>
  <mergeCells count="10"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B7:C7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12" sqref="H12"/>
    </sheetView>
  </sheetViews>
  <sheetFormatPr defaultColWidth="9.140625" defaultRowHeight="12.75"/>
  <cols>
    <col min="2" max="2" width="60.00390625" style="0" bestFit="1" customWidth="1"/>
    <col min="4" max="5" width="9.28125" style="0" bestFit="1" customWidth="1"/>
    <col min="6" max="6" width="11.8515625" style="0" bestFit="1" customWidth="1"/>
  </cols>
  <sheetData>
    <row r="1" spans="1:6" ht="13.5" thickBot="1">
      <c r="A1" s="27" t="s">
        <v>29</v>
      </c>
      <c r="B1" s="27" t="s">
        <v>30</v>
      </c>
      <c r="C1" s="28"/>
      <c r="D1" s="28" t="s">
        <v>31</v>
      </c>
      <c r="E1" s="29" t="s">
        <v>32</v>
      </c>
      <c r="F1" s="28" t="s">
        <v>33</v>
      </c>
    </row>
    <row r="2" spans="1:6" ht="69" customHeight="1">
      <c r="A2" s="31" t="s">
        <v>34</v>
      </c>
      <c r="B2" s="80" t="s">
        <v>64</v>
      </c>
      <c r="C2" s="80" t="s">
        <v>35</v>
      </c>
      <c r="D2" s="32">
        <v>1</v>
      </c>
      <c r="E2" s="33"/>
      <c r="F2" s="34">
        <f aca="true" t="shared" si="0" ref="F2:F9">SUM(D2)*E2</f>
        <v>0</v>
      </c>
    </row>
    <row r="3" spans="1:6" ht="43.5" customHeight="1">
      <c r="A3" s="31" t="s">
        <v>36</v>
      </c>
      <c r="B3" s="81" t="s">
        <v>65</v>
      </c>
      <c r="C3" s="81" t="s">
        <v>38</v>
      </c>
      <c r="D3" s="32">
        <v>1</v>
      </c>
      <c r="E3" s="33"/>
      <c r="F3" s="34">
        <f>SUM(D3)*E3</f>
        <v>0</v>
      </c>
    </row>
    <row r="4" spans="1:6" ht="40.5" customHeight="1">
      <c r="A4" s="31" t="s">
        <v>39</v>
      </c>
      <c r="B4" s="81" t="s">
        <v>66</v>
      </c>
      <c r="C4" s="81" t="s">
        <v>67</v>
      </c>
      <c r="D4" s="32">
        <v>2</v>
      </c>
      <c r="E4" s="33"/>
      <c r="F4" s="34">
        <f t="shared" si="0"/>
        <v>0</v>
      </c>
    </row>
    <row r="5" spans="1:6" ht="23.25" customHeight="1">
      <c r="A5" s="31" t="s">
        <v>40</v>
      </c>
      <c r="B5" s="81" t="s">
        <v>68</v>
      </c>
      <c r="C5" s="81" t="s">
        <v>38</v>
      </c>
      <c r="D5" s="32">
        <v>1</v>
      </c>
      <c r="E5" s="33"/>
      <c r="F5" s="34">
        <f t="shared" si="0"/>
        <v>0</v>
      </c>
    </row>
    <row r="6" spans="1:6" ht="20.25" customHeight="1">
      <c r="A6" s="31" t="s">
        <v>41</v>
      </c>
      <c r="B6" s="82" t="s">
        <v>69</v>
      </c>
      <c r="C6" s="82" t="s">
        <v>70</v>
      </c>
      <c r="D6" s="32">
        <v>1</v>
      </c>
      <c r="E6" s="33"/>
      <c r="F6" s="34">
        <f t="shared" si="0"/>
        <v>0</v>
      </c>
    </row>
    <row r="7" spans="1:6" ht="30" customHeight="1">
      <c r="A7" s="31" t="s">
        <v>44</v>
      </c>
      <c r="B7" s="81" t="s">
        <v>71</v>
      </c>
      <c r="C7" s="81" t="s">
        <v>38</v>
      </c>
      <c r="D7" s="32">
        <v>1</v>
      </c>
      <c r="E7" s="33"/>
      <c r="F7" s="34">
        <f t="shared" si="0"/>
        <v>0</v>
      </c>
    </row>
    <row r="8" spans="1:6" ht="24" customHeight="1">
      <c r="A8" s="31" t="s">
        <v>47</v>
      </c>
      <c r="B8" s="81" t="s">
        <v>72</v>
      </c>
      <c r="C8" s="81" t="s">
        <v>38</v>
      </c>
      <c r="D8" s="32">
        <v>20</v>
      </c>
      <c r="E8" s="33"/>
      <c r="F8" s="34">
        <f>SUM(D8)*E8</f>
        <v>0</v>
      </c>
    </row>
    <row r="9" spans="1:6" ht="24" customHeight="1" thickBot="1">
      <c r="A9" s="31" t="s">
        <v>49</v>
      </c>
      <c r="B9" s="81" t="s">
        <v>73</v>
      </c>
      <c r="C9" s="81" t="s">
        <v>38</v>
      </c>
      <c r="D9" s="32">
        <v>1</v>
      </c>
      <c r="E9" s="33"/>
      <c r="F9" s="34">
        <f t="shared" si="0"/>
        <v>0</v>
      </c>
    </row>
    <row r="10" spans="1:6" ht="12.75">
      <c r="A10" s="35" t="s">
        <v>55</v>
      </c>
      <c r="B10" s="36"/>
      <c r="C10" s="36"/>
      <c r="D10" s="37"/>
      <c r="E10" s="36"/>
      <c r="F10" s="38">
        <f>SUM(F2:F9)</f>
        <v>0</v>
      </c>
    </row>
    <row r="11" spans="1:6" ht="12.75">
      <c r="A11" s="39" t="s">
        <v>56</v>
      </c>
      <c r="B11" s="40"/>
      <c r="C11" s="40"/>
      <c r="D11" s="41"/>
      <c r="E11" s="40"/>
      <c r="F11" s="42">
        <v>0</v>
      </c>
    </row>
    <row r="12" spans="1:6" ht="12.75">
      <c r="A12" s="39" t="s">
        <v>57</v>
      </c>
      <c r="B12" s="40"/>
      <c r="C12" s="40"/>
      <c r="D12" s="41"/>
      <c r="E12" s="40"/>
      <c r="F12" s="42">
        <v>0</v>
      </c>
    </row>
    <row r="13" spans="1:6" ht="12.75">
      <c r="A13" s="39" t="s">
        <v>58</v>
      </c>
      <c r="B13" s="40"/>
      <c r="C13" s="40"/>
      <c r="D13" s="41"/>
      <c r="E13" s="40"/>
      <c r="F13" s="42">
        <v>0</v>
      </c>
    </row>
    <row r="14" spans="1:6" ht="13.5" thickBot="1">
      <c r="A14" s="39" t="s">
        <v>59</v>
      </c>
      <c r="B14" s="40"/>
      <c r="C14" s="40"/>
      <c r="D14" s="41"/>
      <c r="E14" s="40"/>
      <c r="F14" s="42">
        <v>0</v>
      </c>
    </row>
    <row r="15" spans="1:6" ht="13.5" thickBot="1">
      <c r="A15" s="43" t="s">
        <v>60</v>
      </c>
      <c r="B15" s="44"/>
      <c r="C15" s="44"/>
      <c r="D15" s="45"/>
      <c r="E15" s="44"/>
      <c r="F15" s="46">
        <f>SUM(F10:F14)</f>
        <v>0</v>
      </c>
    </row>
  </sheetData>
  <sheetProtection/>
  <mergeCells count="8">
    <mergeCell ref="B8:C8"/>
    <mergeCell ref="B9:C9"/>
    <mergeCell ref="B2:C2"/>
    <mergeCell ref="B3:C3"/>
    <mergeCell ref="B4:C4"/>
    <mergeCell ref="B5:C5"/>
    <mergeCell ref="B6:C6"/>
    <mergeCell ref="B7:C7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0.57421875" style="0" customWidth="1"/>
  </cols>
  <sheetData>
    <row r="1" ht="12.75">
      <c r="A1" s="55" t="s">
        <v>179</v>
      </c>
    </row>
    <row r="2" ht="12.75">
      <c r="A2" s="56" t="s">
        <v>180</v>
      </c>
    </row>
    <row r="3" ht="12.75">
      <c r="A3" s="56" t="s">
        <v>181</v>
      </c>
    </row>
    <row r="4" ht="12.75">
      <c r="A4" s="56" t="s">
        <v>182</v>
      </c>
    </row>
    <row r="5" ht="12.75">
      <c r="A5" s="56" t="s">
        <v>177</v>
      </c>
    </row>
    <row r="6" ht="12.75">
      <c r="A6" s="56" t="s">
        <v>183</v>
      </c>
    </row>
    <row r="7" ht="12.75">
      <c r="A7" s="56" t="s">
        <v>184</v>
      </c>
    </row>
    <row r="8" ht="12.75">
      <c r="A8" s="56" t="s">
        <v>178</v>
      </c>
    </row>
    <row r="9" ht="12">
      <c r="A9" s="50"/>
    </row>
    <row r="10" ht="12.75">
      <c r="A10" s="55" t="s">
        <v>185</v>
      </c>
    </row>
    <row r="11" ht="12.75">
      <c r="A11" s="56" t="s">
        <v>186</v>
      </c>
    </row>
    <row r="12" ht="12.75">
      <c r="A12" s="56" t="s">
        <v>187</v>
      </c>
    </row>
    <row r="13" ht="12.75">
      <c r="A13" s="56" t="s">
        <v>188</v>
      </c>
    </row>
    <row r="14" ht="12.75">
      <c r="A14" s="56" t="s">
        <v>178</v>
      </c>
    </row>
    <row r="15" ht="12">
      <c r="A15" s="50"/>
    </row>
    <row r="16" ht="12.75">
      <c r="A16" s="55" t="s">
        <v>189</v>
      </c>
    </row>
    <row r="17" ht="12.75">
      <c r="A17" s="56" t="s">
        <v>190</v>
      </c>
    </row>
    <row r="18" ht="12.75">
      <c r="A18" s="56" t="s">
        <v>191</v>
      </c>
    </row>
    <row r="19" ht="12.75">
      <c r="A19" s="56" t="s">
        <v>195</v>
      </c>
    </row>
    <row r="20" ht="12">
      <c r="A20" s="50"/>
    </row>
    <row r="21" ht="12.75">
      <c r="A21" s="55" t="s">
        <v>192</v>
      </c>
    </row>
    <row r="22" ht="12.75">
      <c r="A22" s="56" t="s">
        <v>191</v>
      </c>
    </row>
    <row r="23" ht="12.75">
      <c r="A23" s="56" t="s">
        <v>193</v>
      </c>
    </row>
    <row r="24" ht="12.75">
      <c r="A24" s="56" t="s">
        <v>194</v>
      </c>
    </row>
    <row r="25" ht="12">
      <c r="A25" s="50"/>
    </row>
    <row r="26" ht="12.75">
      <c r="A26" s="55" t="s">
        <v>196</v>
      </c>
    </row>
    <row r="27" ht="12.75">
      <c r="A27" s="56" t="s">
        <v>197</v>
      </c>
    </row>
    <row r="28" ht="12.75">
      <c r="A28" s="56" t="s">
        <v>198</v>
      </c>
    </row>
    <row r="29" ht="12.75">
      <c r="A29" s="56" t="s">
        <v>199</v>
      </c>
    </row>
    <row r="30" ht="12.75">
      <c r="A30" s="56" t="s">
        <v>200</v>
      </c>
    </row>
    <row r="31" ht="12.75">
      <c r="A31" s="56" t="s">
        <v>201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0">
      <selection activeCell="C38" sqref="C38"/>
    </sheetView>
  </sheetViews>
  <sheetFormatPr defaultColWidth="9.140625" defaultRowHeight="12.75"/>
  <cols>
    <col min="1" max="1" width="61.8515625" style="30" customWidth="1"/>
    <col min="2" max="2" width="80.7109375" style="30" bestFit="1" customWidth="1"/>
    <col min="3" max="16384" width="8.8515625" style="30" customWidth="1"/>
  </cols>
  <sheetData>
    <row r="1" spans="1:2" ht="15">
      <c r="A1" s="83" t="s">
        <v>75</v>
      </c>
      <c r="B1" s="83"/>
    </row>
    <row r="3" spans="1:2" ht="12.75">
      <c r="A3" s="30" t="s">
        <v>86</v>
      </c>
      <c r="B3" s="30" t="s">
        <v>87</v>
      </c>
    </row>
    <row r="4" spans="1:2" ht="12.75">
      <c r="A4" s="30" t="s">
        <v>84</v>
      </c>
      <c r="B4" s="30" t="s">
        <v>85</v>
      </c>
    </row>
    <row r="5" spans="1:2" ht="12.75">
      <c r="A5" s="30" t="s">
        <v>82</v>
      </c>
      <c r="B5" s="30" t="s">
        <v>83</v>
      </c>
    </row>
    <row r="6" ht="12.75">
      <c r="A6" s="30" t="s">
        <v>101</v>
      </c>
    </row>
    <row r="7" ht="13.5">
      <c r="A7" s="48" t="s">
        <v>102</v>
      </c>
    </row>
    <row r="8" ht="12.75">
      <c r="A8" s="30" t="s">
        <v>110</v>
      </c>
    </row>
    <row r="10" spans="1:2" ht="12.75">
      <c r="A10" s="30" t="s">
        <v>76</v>
      </c>
      <c r="B10" s="30" t="s">
        <v>88</v>
      </c>
    </row>
    <row r="11" spans="1:2" ht="12.75">
      <c r="A11" s="30" t="s">
        <v>77</v>
      </c>
      <c r="B11" s="30" t="s">
        <v>89</v>
      </c>
    </row>
    <row r="12" spans="1:2" ht="12.75">
      <c r="A12" s="30" t="s">
        <v>78</v>
      </c>
      <c r="B12" s="30" t="s">
        <v>79</v>
      </c>
    </row>
    <row r="13" spans="1:2" ht="12.75">
      <c r="A13" s="30" t="s">
        <v>94</v>
      </c>
      <c r="B13" s="30" t="s">
        <v>80</v>
      </c>
    </row>
    <row r="14" spans="1:2" ht="12.75">
      <c r="A14" s="30" t="s">
        <v>91</v>
      </c>
      <c r="B14" s="30" t="s">
        <v>90</v>
      </c>
    </row>
    <row r="15" spans="1:2" ht="12.75">
      <c r="A15" s="30" t="s">
        <v>92</v>
      </c>
      <c r="B15" s="30" t="s">
        <v>93</v>
      </c>
    </row>
    <row r="16" spans="1:2" ht="12.75">
      <c r="A16" s="30" t="s">
        <v>95</v>
      </c>
      <c r="B16" s="30" t="s">
        <v>96</v>
      </c>
    </row>
    <row r="17" spans="1:2" ht="12.75">
      <c r="A17" s="30" t="s">
        <v>103</v>
      </c>
      <c r="B17" s="30" t="s">
        <v>97</v>
      </c>
    </row>
    <row r="18" spans="1:2" ht="12.75">
      <c r="A18" s="30" t="s">
        <v>98</v>
      </c>
      <c r="B18" s="30" t="s">
        <v>81</v>
      </c>
    </row>
    <row r="19" spans="1:2" ht="12.75">
      <c r="A19" s="30" t="s">
        <v>99</v>
      </c>
      <c r="B19" s="30" t="s">
        <v>100</v>
      </c>
    </row>
    <row r="20" ht="12.75">
      <c r="A20" s="30" t="s">
        <v>111</v>
      </c>
    </row>
    <row r="22" ht="12.75">
      <c r="A22" s="47" t="s">
        <v>104</v>
      </c>
    </row>
    <row r="23" ht="12.75">
      <c r="A23" s="30" t="s">
        <v>105</v>
      </c>
    </row>
    <row r="24" ht="12.75">
      <c r="A24" s="30" t="s">
        <v>202</v>
      </c>
    </row>
    <row r="25" ht="12.75">
      <c r="A25" s="30" t="s">
        <v>106</v>
      </c>
    </row>
    <row r="26" ht="12.75">
      <c r="A26" s="30" t="s">
        <v>107</v>
      </c>
    </row>
    <row r="27" ht="12.75">
      <c r="A27" s="30" t="s">
        <v>176</v>
      </c>
    </row>
    <row r="28" ht="12.75">
      <c r="A28" s="30" t="s">
        <v>108</v>
      </c>
    </row>
    <row r="29" ht="12.75">
      <c r="A29" s="30" t="s">
        <v>109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6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0.7109375" style="0" customWidth="1"/>
    <col min="2" max="2" width="19.00390625" style="0" customWidth="1"/>
    <col min="3" max="3" width="23.8515625" style="0" customWidth="1"/>
  </cols>
  <sheetData>
    <row r="3" spans="1:3" ht="18">
      <c r="A3" s="84" t="s">
        <v>112</v>
      </c>
      <c r="B3" s="84"/>
      <c r="C3" s="84"/>
    </row>
    <row r="5" spans="1:3" ht="12">
      <c r="A5" s="49" t="s">
        <v>113</v>
      </c>
      <c r="B5" s="53"/>
      <c r="C5" s="53"/>
    </row>
    <row r="6" spans="1:3" ht="12">
      <c r="A6" s="50" t="s">
        <v>114</v>
      </c>
      <c r="B6" s="53" t="s">
        <v>115</v>
      </c>
      <c r="C6" s="53"/>
    </row>
    <row r="7" spans="1:3" ht="12">
      <c r="A7" s="50" t="s">
        <v>116</v>
      </c>
      <c r="B7" s="53" t="s">
        <v>117</v>
      </c>
      <c r="C7" s="53"/>
    </row>
    <row r="8" spans="1:3" ht="12">
      <c r="A8" s="50"/>
      <c r="B8" s="53"/>
      <c r="C8" s="53"/>
    </row>
    <row r="9" spans="1:3" ht="12">
      <c r="A9" s="49" t="s">
        <v>120</v>
      </c>
      <c r="B9" s="53"/>
      <c r="C9" s="53"/>
    </row>
    <row r="10" spans="1:3" ht="12">
      <c r="A10" s="50" t="s">
        <v>118</v>
      </c>
      <c r="B10" s="53" t="s">
        <v>119</v>
      </c>
      <c r="C10" s="53"/>
    </row>
    <row r="11" spans="1:3" ht="12">
      <c r="A11" s="50"/>
      <c r="B11" s="53"/>
      <c r="C11" s="53"/>
    </row>
    <row r="12" spans="1:3" ht="12">
      <c r="A12" s="49" t="s">
        <v>121</v>
      </c>
      <c r="B12" s="53"/>
      <c r="C12" s="53"/>
    </row>
    <row r="13" spans="1:3" ht="12">
      <c r="A13" s="50" t="s">
        <v>122</v>
      </c>
      <c r="B13" s="53" t="s">
        <v>123</v>
      </c>
      <c r="C13" s="53"/>
    </row>
    <row r="14" spans="1:3" ht="12">
      <c r="A14" s="50" t="s">
        <v>124</v>
      </c>
      <c r="B14" s="53"/>
      <c r="C14" s="53"/>
    </row>
    <row r="15" spans="1:3" ht="12">
      <c r="A15" s="50" t="s">
        <v>125</v>
      </c>
      <c r="B15" s="53"/>
      <c r="C15" s="53"/>
    </row>
    <row r="16" spans="1:3" ht="12">
      <c r="A16" s="50"/>
      <c r="B16" s="53"/>
      <c r="C16" s="53"/>
    </row>
    <row r="17" spans="1:3" ht="12">
      <c r="A17" s="49" t="s">
        <v>126</v>
      </c>
      <c r="B17" s="53"/>
      <c r="C17" s="53"/>
    </row>
    <row r="18" spans="1:3" ht="12">
      <c r="A18" s="50" t="s">
        <v>127</v>
      </c>
      <c r="B18" s="53"/>
      <c r="C18" s="53"/>
    </row>
    <row r="19" spans="1:3" ht="12">
      <c r="A19" s="50" t="s">
        <v>128</v>
      </c>
      <c r="B19" s="53"/>
      <c r="C19" s="53"/>
    </row>
    <row r="20" spans="1:3" ht="12">
      <c r="A20" s="50" t="s">
        <v>129</v>
      </c>
      <c r="B20" s="53"/>
      <c r="C20" s="53"/>
    </row>
    <row r="21" spans="1:3" ht="12">
      <c r="A21" s="50"/>
      <c r="B21" s="53"/>
      <c r="C21" s="53"/>
    </row>
    <row r="22" spans="1:3" ht="12">
      <c r="A22" s="49" t="s">
        <v>130</v>
      </c>
      <c r="B22" s="53"/>
      <c r="C22" s="53"/>
    </row>
    <row r="23" spans="1:3" ht="12">
      <c r="A23" s="50" t="s">
        <v>131</v>
      </c>
      <c r="B23" s="53"/>
      <c r="C23" s="53"/>
    </row>
    <row r="24" spans="1:3" ht="12">
      <c r="A24" s="50" t="s">
        <v>132</v>
      </c>
      <c r="B24" s="53"/>
      <c r="C24" s="53"/>
    </row>
    <row r="25" spans="1:3" ht="12">
      <c r="A25" s="50" t="s">
        <v>133</v>
      </c>
      <c r="B25" s="53"/>
      <c r="C25" s="53"/>
    </row>
    <row r="26" spans="1:3" ht="12">
      <c r="A26" s="50" t="s">
        <v>134</v>
      </c>
      <c r="B26" s="53"/>
      <c r="C26" s="53"/>
    </row>
    <row r="27" spans="1:3" ht="12">
      <c r="A27" s="50" t="s">
        <v>135</v>
      </c>
      <c r="B27" s="53"/>
      <c r="C27" s="53"/>
    </row>
    <row r="28" spans="1:3" ht="12">
      <c r="A28" s="50" t="s">
        <v>137</v>
      </c>
      <c r="B28" s="53"/>
      <c r="C28" s="53"/>
    </row>
    <row r="29" spans="1:3" ht="12">
      <c r="A29" s="51" t="s">
        <v>136</v>
      </c>
      <c r="B29" s="53"/>
      <c r="C29" s="53"/>
    </row>
    <row r="30" spans="1:3" ht="12">
      <c r="A30" s="50" t="s">
        <v>138</v>
      </c>
      <c r="B30" s="53"/>
      <c r="C30" s="53"/>
    </row>
    <row r="31" spans="1:3" ht="12">
      <c r="A31" s="50"/>
      <c r="B31" s="53"/>
      <c r="C31" s="53"/>
    </row>
    <row r="32" spans="1:3" ht="12">
      <c r="A32" s="49" t="s">
        <v>139</v>
      </c>
      <c r="B32" s="53"/>
      <c r="C32" s="53"/>
    </row>
    <row r="33" spans="1:3" ht="12">
      <c r="A33" s="50" t="s">
        <v>140</v>
      </c>
      <c r="B33" s="53" t="s">
        <v>143</v>
      </c>
      <c r="C33" s="53"/>
    </row>
    <row r="34" spans="1:3" ht="12">
      <c r="A34" s="50" t="s">
        <v>141</v>
      </c>
      <c r="B34" s="53" t="s">
        <v>142</v>
      </c>
      <c r="C34" s="53"/>
    </row>
    <row r="35" spans="1:3" ht="12">
      <c r="A35" s="50" t="s">
        <v>144</v>
      </c>
      <c r="B35" s="53" t="s">
        <v>145</v>
      </c>
      <c r="C35" s="53"/>
    </row>
    <row r="36" spans="1:3" ht="12">
      <c r="A36" s="50" t="s">
        <v>146</v>
      </c>
      <c r="B36" s="53" t="s">
        <v>147</v>
      </c>
      <c r="C36" s="53"/>
    </row>
    <row r="37" spans="1:3" ht="12">
      <c r="A37" s="50"/>
      <c r="B37" s="53"/>
      <c r="C37" s="53"/>
    </row>
    <row r="38" spans="1:3" ht="12">
      <c r="A38" s="49" t="s">
        <v>148</v>
      </c>
      <c r="B38" s="53"/>
      <c r="C38" s="53"/>
    </row>
    <row r="39" spans="1:3" ht="12">
      <c r="A39" s="50" t="s">
        <v>149</v>
      </c>
      <c r="B39" s="53"/>
      <c r="C39" s="53"/>
    </row>
    <row r="40" spans="1:3" ht="12">
      <c r="A40" s="50" t="s">
        <v>150</v>
      </c>
      <c r="B40" s="53"/>
      <c r="C40" s="53"/>
    </row>
    <row r="41" spans="1:3" ht="12">
      <c r="A41" s="50" t="s">
        <v>151</v>
      </c>
      <c r="B41" s="53"/>
      <c r="C41" s="53"/>
    </row>
    <row r="42" spans="1:3" ht="12">
      <c r="A42" s="50" t="s">
        <v>152</v>
      </c>
      <c r="B42" s="53"/>
      <c r="C42" s="53"/>
    </row>
    <row r="43" spans="1:3" ht="12">
      <c r="A43" s="50" t="s">
        <v>153</v>
      </c>
      <c r="B43" s="53"/>
      <c r="C43" s="53"/>
    </row>
    <row r="44" spans="1:3" ht="12">
      <c r="A44" s="50" t="s">
        <v>154</v>
      </c>
      <c r="B44" s="53"/>
      <c r="C44" s="53"/>
    </row>
    <row r="45" spans="1:3" ht="12">
      <c r="A45" s="50" t="s">
        <v>155</v>
      </c>
      <c r="B45" s="53"/>
      <c r="C45" s="53"/>
    </row>
    <row r="46" spans="1:3" ht="12">
      <c r="A46" s="50" t="s">
        <v>156</v>
      </c>
      <c r="B46" s="53"/>
      <c r="C46" s="53"/>
    </row>
    <row r="47" spans="1:3" ht="12">
      <c r="A47" s="50" t="s">
        <v>157</v>
      </c>
      <c r="B47" s="53"/>
      <c r="C47" s="53"/>
    </row>
    <row r="48" spans="1:3" ht="12">
      <c r="A48" s="50" t="s">
        <v>158</v>
      </c>
      <c r="B48" s="53"/>
      <c r="C48" s="53"/>
    </row>
    <row r="49" spans="1:3" ht="12">
      <c r="A49" s="50" t="s">
        <v>159</v>
      </c>
      <c r="B49" s="53"/>
      <c r="C49" s="53"/>
    </row>
    <row r="50" spans="1:3" ht="12">
      <c r="A50" s="50" t="s">
        <v>160</v>
      </c>
      <c r="B50" s="53"/>
      <c r="C50" s="53"/>
    </row>
    <row r="51" spans="1:3" ht="12">
      <c r="A51" s="50"/>
      <c r="B51" s="53"/>
      <c r="C51" s="53"/>
    </row>
    <row r="52" spans="1:3" ht="12">
      <c r="A52" s="52" t="s">
        <v>161</v>
      </c>
      <c r="B52" s="53"/>
      <c r="C52" s="53"/>
    </row>
    <row r="53" spans="1:3" ht="12">
      <c r="A53" s="49" t="s">
        <v>162</v>
      </c>
      <c r="B53" s="53"/>
      <c r="C53" s="53"/>
    </row>
    <row r="54" spans="1:3" ht="12">
      <c r="A54" s="50" t="s">
        <v>163</v>
      </c>
      <c r="B54" s="53" t="s">
        <v>164</v>
      </c>
      <c r="C54" s="53"/>
    </row>
    <row r="55" spans="1:3" ht="12">
      <c r="A55" s="50" t="s">
        <v>165</v>
      </c>
      <c r="B55" s="53"/>
      <c r="C55" s="53"/>
    </row>
    <row r="56" spans="1:3" ht="12">
      <c r="A56" s="50"/>
      <c r="B56" s="53"/>
      <c r="C56" s="53"/>
    </row>
    <row r="57" spans="1:3" ht="12">
      <c r="A57" s="49" t="s">
        <v>166</v>
      </c>
      <c r="B57" s="53"/>
      <c r="C57" s="53"/>
    </row>
    <row r="58" spans="1:3" ht="12">
      <c r="A58" s="50" t="s">
        <v>167</v>
      </c>
      <c r="B58" s="53" t="s">
        <v>164</v>
      </c>
      <c r="C58" s="53"/>
    </row>
    <row r="59" spans="1:3" ht="12">
      <c r="A59" s="50" t="s">
        <v>168</v>
      </c>
      <c r="B59" s="53"/>
      <c r="C59" s="53"/>
    </row>
    <row r="60" spans="1:3" ht="12">
      <c r="A60" s="50"/>
      <c r="B60" s="53"/>
      <c r="C60" s="53"/>
    </row>
    <row r="61" spans="1:3" ht="12">
      <c r="A61" s="49" t="s">
        <v>169</v>
      </c>
      <c r="B61" s="53"/>
      <c r="C61" s="53"/>
    </row>
    <row r="62" spans="1:3" ht="12">
      <c r="A62" s="50" t="s">
        <v>170</v>
      </c>
      <c r="B62" s="53" t="s">
        <v>171</v>
      </c>
      <c r="C62" s="53"/>
    </row>
    <row r="63" spans="1:3" ht="12">
      <c r="A63" s="50" t="s">
        <v>172</v>
      </c>
      <c r="B63" s="53"/>
      <c r="C63" s="53"/>
    </row>
    <row r="64" spans="1:3" ht="12">
      <c r="A64" s="50" t="s">
        <v>173</v>
      </c>
      <c r="B64" s="53" t="s">
        <v>174</v>
      </c>
      <c r="C64" s="53"/>
    </row>
    <row r="66" ht="12">
      <c r="A66" s="54" t="s">
        <v>175</v>
      </c>
    </row>
  </sheetData>
  <sheetProtection/>
  <mergeCells count="1">
    <mergeCell ref="A3:C3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 Peroutka</cp:lastModifiedBy>
  <cp:lastPrinted>2022-10-10T04:00:33Z</cp:lastPrinted>
  <dcterms:created xsi:type="dcterms:W3CDTF">2006-06-03T10:40:05Z</dcterms:created>
  <dcterms:modified xsi:type="dcterms:W3CDTF">2022-10-10T04:01:17Z</dcterms:modified>
  <cp:category/>
  <cp:version/>
  <cp:contentType/>
  <cp:contentStatus/>
</cp:coreProperties>
</file>