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zařízení" sheetId="1" r:id="rId1"/>
    <sheet name="teleskopický manipulátor" sheetId="2" r:id="rId2"/>
    <sheet name="kamerový systém" sheetId="3" r:id="rId3"/>
  </sheets>
  <definedNames/>
  <calcPr fullCalcOnLoad="1"/>
</workbook>
</file>

<file path=xl/sharedStrings.xml><?xml version="1.0" encoding="utf-8"?>
<sst xmlns="http://schemas.openxmlformats.org/spreadsheetml/2006/main" count="141" uniqueCount="104">
  <si>
    <t>číslo</t>
  </si>
  <si>
    <t>ks</t>
  </si>
  <si>
    <t>název položky</t>
  </si>
  <si>
    <t>počet jedn.</t>
  </si>
  <si>
    <t>cena jedn.</t>
  </si>
  <si>
    <t>cena celkem</t>
  </si>
  <si>
    <t>Kč</t>
  </si>
  <si>
    <t>CELKEM S DPH</t>
  </si>
  <si>
    <t>DPH 21%</t>
  </si>
  <si>
    <t>podlahová váha - rozměry vážícího můstku min. 1000 x 1000 mm, vážící můstek z lakované oceli, vrapovaný krycí plech, LCD displej</t>
  </si>
  <si>
    <t>antistatická židle s kolečky, barva potahu šedá, min. a max. výška sedáku 45 - 58 cm</t>
  </si>
  <si>
    <t>univerzální skříň, rozměry min. 800x400x1950 mm, materiál kov, povrchová barva prášková barva v šedém odstínu</t>
  </si>
  <si>
    <t>pracovní stůl - kovová konstrukce, prášková barva modrá, prac. deska z překlišky tl. 30 mm, min. rozměr 1500x700 mm</t>
  </si>
  <si>
    <t>skříňka s dvířky, min. rozměry 810x600 mm, materiál kov, prášková modrá barva</t>
  </si>
  <si>
    <t>kamerový systém viz samostatná příloha</t>
  </si>
  <si>
    <t>kpl.</t>
  </si>
  <si>
    <t xml:space="preserve">doprava vybavení, manipulační poplatky, skládání vybavení </t>
  </si>
  <si>
    <t xml:space="preserve">VYBAVENÍ CELKEM </t>
  </si>
  <si>
    <t>včetně montáže, uvedení do provozu, školení, úřední ověření váhy a vážní a datazpracující software</t>
  </si>
  <si>
    <t>hákové natahování, výška háku 1000mm, plachtové háčky po obvodu, min. tloušťka plechu dno - 3mm, stěny 2mm</t>
  </si>
  <si>
    <t xml:space="preserve">sklad - materiál pozink, sedlová střecha, křídlová vrata umístěná v čele skladu, min. délka 6 m, min. šířka 3,5 m, min. výška štítu 2,6 m, </t>
  </si>
  <si>
    <t>min. výška vjezdu 1,9 m, šířka vjezdu min. 3,5 m</t>
  </si>
  <si>
    <t>vč. kalibračního listu, napájení 230 V, rozsah vážení max. 300 kg, rozlišení max. 200 g, úřední ověření váhy, cejchování</t>
  </si>
  <si>
    <t>notebook: operační paměť min. 4 GB, displej min. 11'', pevný disk min. 64 GB, čtečka paměťových karet, Operační systém, numerická klávesnice</t>
  </si>
  <si>
    <t xml:space="preserve">černobílá laserová multifunkční A4 tiskárna/skener/kopírování, rychlost tisku min. 20 stran za minutu </t>
  </si>
  <si>
    <t>aligátorové nůžky, délka min. 600mm, max. síla 155 tun, max. otevření čelistí 340mm</t>
  </si>
  <si>
    <t>vertikální lis, lisovací tlak min. 25 tun, plnící otvor min. 1150x500 mm, plnící vrata opatřená bezpečnostními prvky, vertikálně posuvná</t>
  </si>
  <si>
    <t xml:space="preserve">velikost balíků max. 1200x800x800 mm, vázání balíků 4 pruhy páskou nebo motouzem, </t>
  </si>
  <si>
    <t>diesel</t>
  </si>
  <si>
    <t>parametry zdvihu</t>
  </si>
  <si>
    <t>motor</t>
  </si>
  <si>
    <t>hydraulika a objemy kapalin</t>
  </si>
  <si>
    <t>pojezd</t>
  </si>
  <si>
    <t>zvuková výstraha při couvání</t>
  </si>
  <si>
    <t>kabina</t>
  </si>
  <si>
    <t>panoramatické vnitřní zrcátko</t>
  </si>
  <si>
    <t>umělohmotné sedadlo s detekcí přítomnosti</t>
  </si>
  <si>
    <t>pracovní osvětlení (2 vpředu, 1 vzadu)</t>
  </si>
  <si>
    <t>přední a zadní světla s blinkry</t>
  </si>
  <si>
    <t>rozměry a hmotnost</t>
  </si>
  <si>
    <t>příslušenství</t>
  </si>
  <si>
    <t>LED maják</t>
  </si>
  <si>
    <t>nabízené parametry</t>
  </si>
  <si>
    <t>požadované parametry</t>
  </si>
  <si>
    <t>Uchazeč doplní buď číselný údaj parametru nebo doplnění splnění parametru ANO/NE</t>
  </si>
  <si>
    <t>Označení</t>
  </si>
  <si>
    <t>Popis zařízení</t>
  </si>
  <si>
    <t xml:space="preserve"> Počet</t>
  </si>
  <si>
    <t xml:space="preserve">  Cena / ks</t>
  </si>
  <si>
    <t>Celkem</t>
  </si>
  <si>
    <t>P1</t>
  </si>
  <si>
    <t>4 kanálový síťový digitální videorekordér, záznam video&amp;audio, komprese H.264, H265 vstupní/odchozí šířka pásma minimálně 50M/80Mbps, dekódování hl. monitor ninimálně:  8-k@720P, 6-k@1080P, HDMI a VGA na hlavní monitor, 1x RJ45 10 /100 /1000Mbps, podpora minimálně 2x HDD o kapacitě 4TB</t>
  </si>
  <si>
    <t xml:space="preserve">3.0 Megapixelová, IP venkovní válečková kamera s IR přísvitem, 1/3" progressive scan CMOS, komprese H.264/MJPEG, max.rozlišení 2048×1536/12.5fps, objektiv: 4mm @ F1.2 (volitelně 6 a 12mm), Citlivost: 0.05Lux @(F1.2,AGC zap.) 0 LUX s IR, Den &amp; Noc:ICR automaticky, 3D-DNR, Napájení: DC12V±10%/458mA, PoE (802.3af, Power over Ethernet), Dosah IR:20-30m, Krytí:IP66, Bez poplachových vstupů a výstupů, audio vstupů a výstupů, Program PC client pro 50 zařízení zdarma, Není kompatibilní se starší řadou NVR DS-95xxNI-S, DS-96xxNI-ST, DS-7604NI-S a HDVR DS-7604HI-S
</t>
  </si>
  <si>
    <t>P2</t>
  </si>
  <si>
    <t>PoE SWITCH 6 portový. 2 x PoE LAN, 2 x UPLINK</t>
  </si>
  <si>
    <t>LCD klávesnice, 2 zóny, tamper, RS-232 port pro připojení programu GuardX, modře podsvětlený displej 2x16 znaků, 6x LED indikace stavu systému, akustická signalizace, menší provedení (bez dvířek)</t>
  </si>
  <si>
    <t>P3</t>
  </si>
  <si>
    <t>LCD LED monitor 24" FULL HD</t>
  </si>
  <si>
    <t>P4</t>
  </si>
  <si>
    <t>P5</t>
  </si>
  <si>
    <t>4.0 Megapixelová, IP venkovní válečková kamera s  IR přísvitem a WDR 120dB,1/3” Progressive Scan CMOS, komprese H.264/MJPEG/H.264+, frame rate/rozlišení: 20fps (2688×1520), úhel zobrazení: 80-90°, minimální citlivost: 0.01Lux @(F1.2,AGC zap.) 0 LUX s IR, Napájení:  PoE (802.3af, Power over Ethernet), Pracovní rozsah: -30°C ~ 60°C, minimální dosah IR: 30m, Krytí: IP66</t>
  </si>
  <si>
    <t xml:space="preserve">1.3 Megapixelová, IP venkovní válečková kamera s IR přísvitem, 1/3" progressive scan CMOS, komprese H.264/MJPEG, max.rozlišení 1280x960/25fps, objektiv: 6mm @ F1.2 (volitelně 2.8, 4 a 12mm), Citlivost: 0.01Lux @(F1.2,AGC zap.) 0 LUX s IR, Den &amp; Noc:ICR automaticky, DIGITÁLNÍ WDR, 3D-DNR, Napájení: DC12V±10%/584mA, PoE (802.3af, Power over Ethernet), Dosah IR: 20m, Krytí:IP66, Bez poplachových vstupů a výstupů, audio vstupů a výstupů, Program PC client pro 50 zařízení zdarma, Není kompatibilní se starší řadou NVR DS-95xxNI-S, DS-96xxNI-ST, DS-7604NI-S a HDVR DS-7604HI-S
</t>
  </si>
  <si>
    <t>P6</t>
  </si>
  <si>
    <t>Zadní kryt kabelů pro válečkové kamery</t>
  </si>
  <si>
    <t>12V, 7,2Ah, záložní, bezúdržbový, VRLA, uzavřený, vysokovýkonný, AGM akumulátor. Vhodný pro EZS, EPS. Max. odebíraný proud 100A(5s), životnost až 5let (až 260 cyklů), délka: 151 mm, šířka: 65 mm, výška: 94 mm, hmotnost: 2,4kg, faston 4,7mm.</t>
  </si>
  <si>
    <t>P7</t>
  </si>
  <si>
    <t>P8</t>
  </si>
  <si>
    <t>Kabel UTP cat5e stíněné zesílené provedení</t>
  </si>
  <si>
    <t>Materiál celkem</t>
  </si>
  <si>
    <t>Instalace kabelových rozvodů</t>
  </si>
  <si>
    <t>Montáž prvků systému</t>
  </si>
  <si>
    <t>Oživení a naprogramování systému</t>
  </si>
  <si>
    <t>Doprava</t>
  </si>
  <si>
    <t>Celkem bez DPH</t>
  </si>
  <si>
    <t>Spojovací a montážní materiál</t>
  </si>
  <si>
    <t>Pevný disk 1 TB raid edition, kompatibilní s NVR, vhodný pro provoz 24/7</t>
  </si>
  <si>
    <t>silniční nájezdová mostová váha délka min. 8 m, vážní ocelový sestavený modul - rozměry mostu min. 8x3m</t>
  </si>
  <si>
    <t>pro personální počítač, váživost min. 30 t, ocelové nájezdy oboustranné 4 ks, rozměr min. 3 x 1m,</t>
  </si>
  <si>
    <t>ocelové kotvící rámy pro uchycení váhy do asfaltové komunikace</t>
  </si>
  <si>
    <t>teleskopický manipulátor viz samostatná příloha</t>
  </si>
  <si>
    <t>obytná buňka - rozměry min. 5800x2400x2700 mm, barva RAL 9006, vybavení: 3x okno plastové min. 1200 x 1200 mm, s roletou</t>
  </si>
  <si>
    <t>sklopné, otvíravé, venkovní vchodové dveře - min. 875x2000 mm, s kováním, topení - 2x2 kW, izolace: stěny PUR panel 80 mm, podlaha min. 100 mm, strop min. 150 mm,</t>
  </si>
  <si>
    <t xml:space="preserve">vnitřní osvětlení LED svítidla 36 W min. 2 ks,  min. 3 ks zásuvek 220 V, na podlaze lino včetně zalištování, </t>
  </si>
  <si>
    <t>velkoobjemový kontejnery s pevnými bočnicemi, min. rozměry vnitřní 4000x2000x2000mm</t>
  </si>
  <si>
    <t>vystužení plechu v místě háku</t>
  </si>
  <si>
    <t>vybavení firmy ODPADY CB</t>
  </si>
  <si>
    <t>Teleskopický manipulátor</t>
  </si>
  <si>
    <t>výkon min.55 kW</t>
  </si>
  <si>
    <t>minimální výškový dosah teleskopu 5,85 m</t>
  </si>
  <si>
    <t>průtok oleje na hydraulickém čerpadle min 85l/min.</t>
  </si>
  <si>
    <t>nominální nosnost na vidlích min. 2500 kg</t>
  </si>
  <si>
    <t>minimální nosnost na vidlích ve výšce 5,85 m, 2000 kg</t>
  </si>
  <si>
    <t>rozměr pneu 12-16,5, průmyslový vzor, plné - pryskyřice</t>
  </si>
  <si>
    <t>hydrostatický pohon</t>
  </si>
  <si>
    <t>dvě rychlosti vpřed i vzad</t>
  </si>
  <si>
    <t>ochranná mříž na čelním skle</t>
  </si>
  <si>
    <t>kabina s topením</t>
  </si>
  <si>
    <t>pohotovostní hmotnost stroje vč. vidllí do 5000 kg</t>
  </si>
  <si>
    <t>vývoz hydrauliky na rameni</t>
  </si>
  <si>
    <t>max. délka bez paletizačních vidlí 4000mm</t>
  </si>
  <si>
    <t>rotátor 180 stupňů</t>
  </si>
  <si>
    <t>lopata s přidrzovačem a odnímatelnými boky</t>
  </si>
  <si>
    <t>velkoobjemový kontejner s pevnými bočnicemi, min. vnitřní rozměry 6,5x2,3x2,4m, objem 35,9m3, na předním čele schůdky, min. tlušťa plechu</t>
  </si>
  <si>
    <t>dno 5mm, stěny 3 mm, vyztužení plechu v místě háku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</si>
</sst>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);[Red]\(#,##0\)"/>
    <numFmt numFmtId="167" formatCode="#,##0.00_);[Red]\(#,##0.00\)"/>
    <numFmt numFmtId="168" formatCode="&quot; Kč&quot;#,##0_);[Red]\(&quot; Kč&quot;#,##0\)"/>
    <numFmt numFmtId="169" formatCode="&quot; Kč&quot;#,##0.00_);[Red]\(&quot; Kč&quot;#,##0.00\)"/>
    <numFmt numFmtId="170" formatCode="d\.m\.yyyy"/>
    <numFmt numFmtId="171" formatCode="dd/mm/yy"/>
    <numFmt numFmtId="172" formatCode="000\ 00"/>
    <numFmt numFmtId="173" formatCode="#,##0.00\ &quot;Kč&quot;"/>
    <numFmt numFmtId="174" formatCode="#,##0.00\ _K_č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8"/>
      <name val="Times New Roman CE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 CE"/>
      <family val="2"/>
    </font>
    <font>
      <b/>
      <sz val="10"/>
      <color indexed="8"/>
      <name val="Arial CE"/>
      <family val="0"/>
    </font>
    <font>
      <b/>
      <sz val="10"/>
      <color indexed="8"/>
      <name val="Times New Roman"/>
      <family val="1"/>
    </font>
    <font>
      <sz val="10"/>
      <name val="Arial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169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5" fillId="0" borderId="0">
      <alignment/>
      <protection/>
    </xf>
    <xf numFmtId="0" fontId="16" fillId="0" borderId="6">
      <alignment vertical="center" wrapText="1"/>
      <protection locked="0"/>
    </xf>
    <xf numFmtId="0" fontId="49" fillId="0" borderId="0" applyNumberFormat="0" applyFill="0" applyBorder="0" applyAlignment="0" applyProtection="0"/>
    <xf numFmtId="0" fontId="0" fillId="22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9" applyNumberFormat="0" applyAlignment="0" applyProtection="0"/>
    <xf numFmtId="0" fontId="55" fillId="26" borderId="9" applyNumberFormat="0" applyAlignment="0" applyProtection="0"/>
    <xf numFmtId="0" fontId="56" fillId="26" borderId="10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left"/>
      <protection/>
    </xf>
    <xf numFmtId="4" fontId="6" fillId="0" borderId="0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7" fillId="33" borderId="13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 horizontal="center"/>
      <protection/>
    </xf>
    <xf numFmtId="4" fontId="7" fillId="33" borderId="15" xfId="0" applyNumberFormat="1" applyFont="1" applyFill="1" applyBorder="1" applyAlignment="1" applyProtection="1">
      <alignment horizontal="center"/>
      <protection/>
    </xf>
    <xf numFmtId="171" fontId="7" fillId="33" borderId="15" xfId="0" applyNumberFormat="1" applyFont="1" applyFill="1" applyBorder="1" applyAlignment="1" applyProtection="1">
      <alignment horizontal="center"/>
      <protection/>
    </xf>
    <xf numFmtId="171" fontId="6" fillId="0" borderId="0" xfId="0" applyNumberFormat="1" applyFont="1" applyFill="1" applyBorder="1" applyAlignment="1" applyProtection="1">
      <alignment horizontal="center"/>
      <protection/>
    </xf>
    <xf numFmtId="4" fontId="6" fillId="0" borderId="0" xfId="0" applyNumberFormat="1" applyFont="1" applyFill="1" applyBorder="1" applyAlignment="1" applyProtection="1">
      <alignment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1" fontId="7" fillId="34" borderId="11" xfId="0" applyNumberFormat="1" applyFont="1" applyFill="1" applyBorder="1" applyAlignment="1" applyProtection="1">
      <alignment horizontal="center"/>
      <protection/>
    </xf>
    <xf numFmtId="4" fontId="7" fillId="34" borderId="11" xfId="0" applyNumberFormat="1" applyFont="1" applyFill="1" applyBorder="1" applyAlignment="1" applyProtection="1">
      <alignment horizontal="center"/>
      <protection/>
    </xf>
    <xf numFmtId="0" fontId="7" fillId="34" borderId="11" xfId="0" applyNumberFormat="1" applyFont="1" applyFill="1" applyBorder="1" applyAlignment="1" applyProtection="1">
      <alignment horizontal="center"/>
      <protection/>
    </xf>
    <xf numFmtId="1" fontId="9" fillId="0" borderId="11" xfId="0" applyNumberFormat="1" applyFont="1" applyFill="1" applyBorder="1" applyAlignment="1" applyProtection="1">
      <alignment horizontal="center"/>
      <protection/>
    </xf>
    <xf numFmtId="4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left" shrinkToFit="1"/>
      <protection/>
    </xf>
    <xf numFmtId="0" fontId="6" fillId="0" borderId="11" xfId="0" applyNumberFormat="1" applyFont="1" applyFill="1" applyBorder="1" applyAlignment="1" applyProtection="1">
      <alignment horizontal="left" shrinkToFit="1"/>
      <protection/>
    </xf>
    <xf numFmtId="0" fontId="6" fillId="0" borderId="11" xfId="0" applyFont="1" applyBorder="1" applyAlignment="1">
      <alignment horizontal="left" shrinkToFit="1"/>
    </xf>
    <xf numFmtId="0" fontId="9" fillId="0" borderId="11" xfId="0" applyFont="1" applyBorder="1" applyAlignment="1">
      <alignment horizontal="left" shrinkToFit="1"/>
    </xf>
    <xf numFmtId="0" fontId="9" fillId="0" borderId="16" xfId="0" applyFont="1" applyBorder="1" applyAlignment="1">
      <alignment horizontal="left" shrinkToFit="1"/>
    </xf>
    <xf numFmtId="0" fontId="9" fillId="0" borderId="11" xfId="0" applyFont="1" applyBorder="1" applyAlignment="1">
      <alignment horizontal="left"/>
    </xf>
    <xf numFmtId="0" fontId="6" fillId="0" borderId="16" xfId="0" applyFont="1" applyBorder="1" applyAlignment="1">
      <alignment horizontal="left" shrinkToFit="1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7" xfId="47" applyFont="1" applyBorder="1" applyProtection="1">
      <alignment/>
      <protection locked="0"/>
    </xf>
    <xf numFmtId="0" fontId="9" fillId="0" borderId="18" xfId="47" applyFont="1" applyBorder="1" applyAlignment="1" applyProtection="1">
      <alignment horizontal="center"/>
      <protection locked="0"/>
    </xf>
    <xf numFmtId="0" fontId="9" fillId="0" borderId="19" xfId="47" applyFont="1" applyBorder="1" applyAlignment="1" applyProtection="1">
      <alignment horizontal="center"/>
      <protection locked="0"/>
    </xf>
    <xf numFmtId="0" fontId="17" fillId="0" borderId="20" xfId="48" applyFont="1" applyBorder="1">
      <alignment vertical="center" wrapText="1"/>
      <protection locked="0"/>
    </xf>
    <xf numFmtId="0" fontId="9" fillId="0" borderId="0" xfId="47" applyFont="1" applyAlignment="1" applyProtection="1">
      <alignment horizontal="center" vertical="center"/>
      <protection locked="0"/>
    </xf>
    <xf numFmtId="5" fontId="9" fillId="0" borderId="0" xfId="47" applyNumberFormat="1" applyFont="1" applyAlignment="1" applyProtection="1">
      <alignment vertical="center" wrapText="1"/>
      <protection locked="0"/>
    </xf>
    <xf numFmtId="5" fontId="17" fillId="0" borderId="21" xfId="39" applyNumberFormat="1" applyFont="1" applyFill="1" applyBorder="1" applyAlignment="1" applyProtection="1">
      <alignment vertical="center" wrapText="1"/>
      <protection locked="0"/>
    </xf>
    <xf numFmtId="0" fontId="9" fillId="0" borderId="22" xfId="47" applyFont="1" applyBorder="1" applyAlignment="1" applyProtection="1">
      <alignment horizontal="left"/>
      <protection locked="0"/>
    </xf>
    <xf numFmtId="0" fontId="9" fillId="0" borderId="23" xfId="47" applyFont="1" applyBorder="1" applyProtection="1">
      <alignment/>
      <protection locked="0"/>
    </xf>
    <xf numFmtId="0" fontId="9" fillId="0" borderId="23" xfId="47" applyFont="1" applyBorder="1" applyAlignment="1" applyProtection="1">
      <alignment horizontal="center"/>
      <protection locked="0"/>
    </xf>
    <xf numFmtId="5" fontId="9" fillId="0" borderId="24" xfId="47" applyNumberFormat="1" applyFont="1" applyBorder="1" applyProtection="1">
      <alignment/>
      <protection locked="0"/>
    </xf>
    <xf numFmtId="0" fontId="9" fillId="0" borderId="20" xfId="47" applyFont="1" applyBorder="1" applyAlignment="1" applyProtection="1">
      <alignment horizontal="left"/>
      <protection locked="0"/>
    </xf>
    <xf numFmtId="0" fontId="9" fillId="0" borderId="0" xfId="47" applyFont="1" applyProtection="1">
      <alignment/>
      <protection locked="0"/>
    </xf>
    <xf numFmtId="0" fontId="9" fillId="0" borderId="0" xfId="47" applyFont="1" applyAlignment="1" applyProtection="1">
      <alignment horizontal="center"/>
      <protection locked="0"/>
    </xf>
    <xf numFmtId="5" fontId="9" fillId="0" borderId="21" xfId="47" applyNumberFormat="1" applyFont="1" applyBorder="1" applyProtection="1">
      <alignment/>
      <protection locked="0"/>
    </xf>
    <xf numFmtId="0" fontId="19" fillId="0" borderId="25" xfId="47" applyFont="1" applyBorder="1" applyAlignment="1" applyProtection="1">
      <alignment horizontal="left"/>
      <protection locked="0"/>
    </xf>
    <xf numFmtId="0" fontId="9" fillId="0" borderId="26" xfId="47" applyFont="1" applyBorder="1" applyProtection="1">
      <alignment/>
      <protection locked="0"/>
    </xf>
    <xf numFmtId="0" fontId="9" fillId="0" borderId="26" xfId="47" applyFont="1" applyBorder="1" applyAlignment="1" applyProtection="1">
      <alignment horizontal="center"/>
      <protection locked="0"/>
    </xf>
    <xf numFmtId="5" fontId="19" fillId="0" borderId="19" xfId="47" applyNumberFormat="1" applyFont="1" applyBorder="1" applyProtection="1">
      <alignment/>
      <protection locked="0"/>
    </xf>
    <xf numFmtId="4" fontId="6" fillId="0" borderId="14" xfId="0" applyNumberFormat="1" applyFont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0" fontId="9" fillId="0" borderId="11" xfId="0" applyFont="1" applyBorder="1" applyAlignment="1">
      <alignment shrinkToFit="1"/>
    </xf>
    <xf numFmtId="0" fontId="9" fillId="0" borderId="16" xfId="0" applyFont="1" applyBorder="1" applyAlignment="1">
      <alignment shrinkToFit="1"/>
    </xf>
    <xf numFmtId="0" fontId="7" fillId="33" borderId="12" xfId="0" applyNumberFormat="1" applyFont="1" applyFill="1" applyBorder="1" applyAlignment="1" applyProtection="1">
      <alignment horizontal="center"/>
      <protection/>
    </xf>
    <xf numFmtId="0" fontId="7" fillId="33" borderId="15" xfId="0" applyNumberFormat="1" applyFont="1" applyFill="1" applyBorder="1" applyAlignment="1" applyProtection="1">
      <alignment horizontal="center"/>
      <protection/>
    </xf>
    <xf numFmtId="0" fontId="8" fillId="33" borderId="12" xfId="0" applyNumberFormat="1" applyFont="1" applyFill="1" applyBorder="1" applyAlignment="1" applyProtection="1">
      <alignment horizontal="center"/>
      <protection/>
    </xf>
    <xf numFmtId="0" fontId="8" fillId="33" borderId="27" xfId="0" applyNumberFormat="1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 applyProtection="1">
      <alignment horizontal="center"/>
      <protection/>
    </xf>
    <xf numFmtId="0" fontId="8" fillId="33" borderId="28" xfId="0" applyNumberFormat="1" applyFont="1" applyFill="1" applyBorder="1" applyAlignment="1" applyProtection="1">
      <alignment horizontal="center"/>
      <protection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8" fillId="33" borderId="29" xfId="0" applyNumberFormat="1" applyFont="1" applyFill="1" applyBorder="1" applyAlignment="1" applyProtection="1">
      <alignment horizontal="center"/>
      <protection/>
    </xf>
    <xf numFmtId="0" fontId="8" fillId="33" borderId="30" xfId="0" applyNumberFormat="1" applyFont="1" applyFill="1" applyBorder="1" applyAlignment="1" applyProtection="1">
      <alignment horizontal="center"/>
      <protection/>
    </xf>
    <xf numFmtId="0" fontId="8" fillId="33" borderId="31" xfId="0" applyNumberFormat="1" applyFont="1" applyFill="1" applyBorder="1" applyAlignment="1" applyProtection="1">
      <alignment horizontal="center"/>
      <protection/>
    </xf>
    <xf numFmtId="0" fontId="8" fillId="33" borderId="32" xfId="0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9" fillId="0" borderId="23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locked="0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lozka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Layout" zoomScale="90" zoomScaleNormal="80" zoomScaleSheetLayoutView="90" zoomScalePageLayoutView="90" workbookViewId="0" topLeftCell="A1">
      <selection activeCell="B15" sqref="B15"/>
    </sheetView>
  </sheetViews>
  <sheetFormatPr defaultColWidth="10.00390625" defaultRowHeight="12.75"/>
  <cols>
    <col min="1" max="1" width="9.7109375" style="4" bestFit="1" customWidth="1"/>
    <col min="2" max="2" width="111.00390625" style="5" bestFit="1" customWidth="1"/>
    <col min="3" max="3" width="5.28125" style="4" customWidth="1"/>
    <col min="4" max="4" width="7.7109375" style="10" customWidth="1"/>
    <col min="5" max="5" width="14.28125" style="10" customWidth="1"/>
    <col min="6" max="6" width="14.28125" style="18" customWidth="1"/>
    <col min="7" max="7" width="5.421875" style="4" customWidth="1"/>
    <col min="8" max="8" width="9.7109375" style="3" customWidth="1"/>
    <col min="9" max="10" width="15.57421875" style="2" customWidth="1"/>
    <col min="11" max="13" width="15.57421875" style="1" customWidth="1"/>
    <col min="14" max="16384" width="10.00390625" style="1" customWidth="1"/>
  </cols>
  <sheetData>
    <row r="1" spans="1:7" ht="12.75">
      <c r="A1" s="70" t="s">
        <v>85</v>
      </c>
      <c r="B1" s="71"/>
      <c r="C1" s="71"/>
      <c r="D1" s="71"/>
      <c r="E1" s="71"/>
      <c r="F1" s="71"/>
      <c r="G1" s="72"/>
    </row>
    <row r="2" spans="1:7" ht="12.75">
      <c r="A2" s="73"/>
      <c r="B2" s="74"/>
      <c r="C2" s="74"/>
      <c r="D2" s="74"/>
      <c r="E2" s="74"/>
      <c r="F2" s="74"/>
      <c r="G2" s="75"/>
    </row>
    <row r="3" spans="1:7" ht="12.75">
      <c r="A3" s="73"/>
      <c r="B3" s="74"/>
      <c r="C3" s="74"/>
      <c r="D3" s="74"/>
      <c r="E3" s="74"/>
      <c r="F3" s="74"/>
      <c r="G3" s="75"/>
    </row>
    <row r="4" spans="1:7" ht="12.75">
      <c r="A4" s="76"/>
      <c r="B4" s="77"/>
      <c r="C4" s="77"/>
      <c r="D4" s="77"/>
      <c r="E4" s="77"/>
      <c r="F4" s="77"/>
      <c r="G4" s="78"/>
    </row>
    <row r="5" spans="1:7" ht="18.75" customHeight="1">
      <c r="A5" s="8" t="s">
        <v>0</v>
      </c>
      <c r="B5" s="9" t="s">
        <v>2</v>
      </c>
      <c r="C5" s="68" t="s">
        <v>3</v>
      </c>
      <c r="D5" s="69"/>
      <c r="E5" s="16" t="s">
        <v>4</v>
      </c>
      <c r="F5" s="17" t="s">
        <v>5</v>
      </c>
      <c r="G5" s="14" t="s">
        <v>6</v>
      </c>
    </row>
    <row r="6" spans="1:7" ht="15" customHeight="1">
      <c r="A6" s="6">
        <v>1</v>
      </c>
      <c r="B6" s="65" t="s">
        <v>76</v>
      </c>
      <c r="C6" s="11">
        <v>1</v>
      </c>
      <c r="D6" s="12" t="s">
        <v>1</v>
      </c>
      <c r="E6" s="64"/>
      <c r="F6" s="12">
        <f>C6*E6</f>
        <v>0</v>
      </c>
      <c r="G6" s="13" t="s">
        <v>6</v>
      </c>
    </row>
    <row r="7" spans="1:7" ht="15" customHeight="1">
      <c r="A7" s="6"/>
      <c r="B7" s="65" t="s">
        <v>18</v>
      </c>
      <c r="C7" s="11"/>
      <c r="D7" s="12"/>
      <c r="E7" s="15"/>
      <c r="F7" s="12"/>
      <c r="G7" s="13"/>
    </row>
    <row r="8" spans="1:7" ht="15" customHeight="1">
      <c r="A8" s="6"/>
      <c r="B8" s="65" t="s">
        <v>77</v>
      </c>
      <c r="C8" s="11"/>
      <c r="D8" s="12"/>
      <c r="E8" s="15"/>
      <c r="F8" s="12"/>
      <c r="G8" s="13"/>
    </row>
    <row r="9" spans="1:7" ht="15" customHeight="1">
      <c r="A9" s="6"/>
      <c r="B9" s="7" t="s">
        <v>78</v>
      </c>
      <c r="C9" s="11"/>
      <c r="D9" s="12"/>
      <c r="E9" s="15"/>
      <c r="F9" s="12"/>
      <c r="G9" s="13"/>
    </row>
    <row r="10" spans="1:7" ht="15" customHeight="1">
      <c r="A10" s="6">
        <v>2</v>
      </c>
      <c r="B10" s="30" t="s">
        <v>83</v>
      </c>
      <c r="C10" s="11">
        <v>6</v>
      </c>
      <c r="D10" s="12" t="s">
        <v>1</v>
      </c>
      <c r="E10" s="15"/>
      <c r="F10" s="12">
        <f>C10*E10</f>
        <v>0</v>
      </c>
      <c r="G10" s="13" t="s">
        <v>6</v>
      </c>
    </row>
    <row r="11" spans="1:7" ht="15" customHeight="1">
      <c r="A11" s="6"/>
      <c r="B11" s="30" t="s">
        <v>19</v>
      </c>
      <c r="C11" s="11"/>
      <c r="D11" s="12"/>
      <c r="E11" s="15"/>
      <c r="F11" s="12"/>
      <c r="G11" s="13"/>
    </row>
    <row r="12" spans="1:7" ht="15" customHeight="1">
      <c r="A12" s="6"/>
      <c r="B12" s="30" t="s">
        <v>84</v>
      </c>
      <c r="C12" s="11"/>
      <c r="D12" s="12"/>
      <c r="E12" s="15"/>
      <c r="F12" s="12"/>
      <c r="G12" s="13"/>
    </row>
    <row r="13" spans="1:7" ht="15" customHeight="1">
      <c r="A13" s="6">
        <v>3</v>
      </c>
      <c r="B13" s="30" t="s">
        <v>102</v>
      </c>
      <c r="C13" s="11">
        <v>6</v>
      </c>
      <c r="D13" s="12" t="s">
        <v>1</v>
      </c>
      <c r="E13" s="15"/>
      <c r="F13" s="12">
        <f>C13*E13</f>
        <v>0</v>
      </c>
      <c r="G13" s="13" t="s">
        <v>6</v>
      </c>
    </row>
    <row r="14" spans="1:7" ht="15" customHeight="1">
      <c r="A14" s="6"/>
      <c r="B14" s="30" t="s">
        <v>103</v>
      </c>
      <c r="C14" s="11"/>
      <c r="D14" s="12"/>
      <c r="E14" s="15"/>
      <c r="F14" s="12"/>
      <c r="G14" s="13"/>
    </row>
    <row r="15" spans="1:7" ht="15" customHeight="1">
      <c r="A15" s="6">
        <v>4</v>
      </c>
      <c r="B15" s="31" t="s">
        <v>26</v>
      </c>
      <c r="C15" s="25">
        <v>1</v>
      </c>
      <c r="D15" s="26" t="s">
        <v>1</v>
      </c>
      <c r="E15" s="26"/>
      <c r="F15" s="26">
        <f>C15*E15</f>
        <v>0</v>
      </c>
      <c r="G15" s="27" t="s">
        <v>6</v>
      </c>
    </row>
    <row r="16" spans="1:7" ht="15" customHeight="1">
      <c r="A16" s="6"/>
      <c r="B16" s="32" t="s">
        <v>27</v>
      </c>
      <c r="C16" s="25"/>
      <c r="D16" s="26"/>
      <c r="E16" s="26"/>
      <c r="F16" s="26"/>
      <c r="G16" s="27"/>
    </row>
    <row r="17" spans="1:7" ht="15" customHeight="1">
      <c r="A17" s="6">
        <v>5</v>
      </c>
      <c r="B17" s="33" t="s">
        <v>20</v>
      </c>
      <c r="C17" s="11">
        <v>1</v>
      </c>
      <c r="D17" s="12" t="s">
        <v>1</v>
      </c>
      <c r="E17" s="15"/>
      <c r="F17" s="12">
        <f aca="true" t="shared" si="0" ref="F17:F27">C17*E17</f>
        <v>0</v>
      </c>
      <c r="G17" s="13" t="s">
        <v>6</v>
      </c>
    </row>
    <row r="18" spans="1:7" ht="15" customHeight="1">
      <c r="A18" s="6"/>
      <c r="B18" s="33" t="s">
        <v>21</v>
      </c>
      <c r="C18" s="11"/>
      <c r="D18" s="12"/>
      <c r="E18" s="15"/>
      <c r="F18" s="12"/>
      <c r="G18" s="13"/>
    </row>
    <row r="19" spans="1:7" ht="15" customHeight="1">
      <c r="A19" s="6">
        <v>6</v>
      </c>
      <c r="B19" s="34" t="s">
        <v>9</v>
      </c>
      <c r="C19" s="11">
        <v>1</v>
      </c>
      <c r="D19" s="12" t="s">
        <v>1</v>
      </c>
      <c r="E19" s="12"/>
      <c r="F19" s="12">
        <f t="shared" si="0"/>
        <v>0</v>
      </c>
      <c r="G19" s="13" t="s">
        <v>6</v>
      </c>
    </row>
    <row r="20" spans="1:7" ht="15" customHeight="1">
      <c r="A20" s="6"/>
      <c r="B20" s="34" t="s">
        <v>22</v>
      </c>
      <c r="C20" s="11"/>
      <c r="D20" s="12"/>
      <c r="E20" s="12"/>
      <c r="F20" s="12"/>
      <c r="G20" s="13"/>
    </row>
    <row r="21" spans="1:7" ht="15" customHeight="1">
      <c r="A21" s="6">
        <v>7</v>
      </c>
      <c r="B21" s="34" t="s">
        <v>23</v>
      </c>
      <c r="C21" s="11">
        <v>1</v>
      </c>
      <c r="D21" s="12" t="s">
        <v>1</v>
      </c>
      <c r="E21" s="12"/>
      <c r="F21" s="12">
        <f t="shared" si="0"/>
        <v>0</v>
      </c>
      <c r="G21" s="13" t="s">
        <v>6</v>
      </c>
    </row>
    <row r="22" spans="1:7" ht="15" customHeight="1">
      <c r="A22" s="6">
        <v>8</v>
      </c>
      <c r="B22" s="34" t="s">
        <v>24</v>
      </c>
      <c r="C22" s="11">
        <v>1</v>
      </c>
      <c r="D22" s="12" t="s">
        <v>1</v>
      </c>
      <c r="E22" s="12"/>
      <c r="F22" s="12">
        <f t="shared" si="0"/>
        <v>0</v>
      </c>
      <c r="G22" s="13" t="s">
        <v>6</v>
      </c>
    </row>
    <row r="23" spans="1:7" ht="15" customHeight="1">
      <c r="A23" s="6">
        <v>9</v>
      </c>
      <c r="B23" s="28" t="s">
        <v>10</v>
      </c>
      <c r="C23" s="13">
        <v>1</v>
      </c>
      <c r="D23" s="13" t="s">
        <v>1</v>
      </c>
      <c r="E23" s="12"/>
      <c r="F23" s="12">
        <f t="shared" si="0"/>
        <v>0</v>
      </c>
      <c r="G23" s="13" t="s">
        <v>6</v>
      </c>
    </row>
    <row r="24" spans="1:7" ht="15" customHeight="1">
      <c r="A24" s="6">
        <v>10</v>
      </c>
      <c r="B24" s="28" t="s">
        <v>11</v>
      </c>
      <c r="C24" s="13">
        <v>1</v>
      </c>
      <c r="D24" s="13" t="s">
        <v>1</v>
      </c>
      <c r="E24" s="12"/>
      <c r="F24" s="12">
        <f t="shared" si="0"/>
        <v>0</v>
      </c>
      <c r="G24" s="13" t="s">
        <v>6</v>
      </c>
    </row>
    <row r="25" spans="1:7" ht="15" customHeight="1">
      <c r="A25" s="6">
        <v>11</v>
      </c>
      <c r="B25" s="28" t="s">
        <v>12</v>
      </c>
      <c r="C25" s="13">
        <v>1</v>
      </c>
      <c r="D25" s="13" t="s">
        <v>1</v>
      </c>
      <c r="E25" s="12"/>
      <c r="F25" s="12">
        <f t="shared" si="0"/>
        <v>0</v>
      </c>
      <c r="G25" s="13" t="s">
        <v>6</v>
      </c>
    </row>
    <row r="26" spans="1:7" ht="15" customHeight="1">
      <c r="A26" s="6">
        <v>12</v>
      </c>
      <c r="B26" s="28" t="s">
        <v>13</v>
      </c>
      <c r="C26" s="13">
        <v>2</v>
      </c>
      <c r="D26" s="13" t="s">
        <v>1</v>
      </c>
      <c r="E26" s="12"/>
      <c r="F26" s="12">
        <f t="shared" si="0"/>
        <v>0</v>
      </c>
      <c r="G26" s="13" t="s">
        <v>6</v>
      </c>
    </row>
    <row r="27" spans="1:7" ht="15" customHeight="1">
      <c r="A27" s="6">
        <v>13</v>
      </c>
      <c r="B27" s="29" t="s">
        <v>14</v>
      </c>
      <c r="C27" s="11">
        <v>1</v>
      </c>
      <c r="D27" s="12" t="s">
        <v>15</v>
      </c>
      <c r="E27" s="12"/>
      <c r="F27" s="12">
        <f t="shared" si="0"/>
        <v>0</v>
      </c>
      <c r="G27" s="13" t="s">
        <v>6</v>
      </c>
    </row>
    <row r="28" spans="1:7" ht="15" customHeight="1">
      <c r="A28" s="6">
        <v>14</v>
      </c>
      <c r="B28" s="28" t="s">
        <v>16</v>
      </c>
      <c r="C28" s="11">
        <v>1</v>
      </c>
      <c r="D28" s="12" t="s">
        <v>15</v>
      </c>
      <c r="E28" s="12"/>
      <c r="F28" s="12">
        <f>C28*E28</f>
        <v>0</v>
      </c>
      <c r="G28" s="13" t="s">
        <v>6</v>
      </c>
    </row>
    <row r="29" spans="1:7" ht="15" customHeight="1">
      <c r="A29" s="6">
        <v>15</v>
      </c>
      <c r="B29" s="28" t="s">
        <v>25</v>
      </c>
      <c r="C29" s="11">
        <v>1</v>
      </c>
      <c r="D29" s="12" t="s">
        <v>1</v>
      </c>
      <c r="E29" s="12"/>
      <c r="F29" s="12">
        <f>C29*E29</f>
        <v>0</v>
      </c>
      <c r="G29" s="13" t="s">
        <v>6</v>
      </c>
    </row>
    <row r="30" spans="1:7" ht="15" customHeight="1">
      <c r="A30" s="6">
        <v>16</v>
      </c>
      <c r="B30" s="28" t="s">
        <v>79</v>
      </c>
      <c r="C30" s="11">
        <v>1</v>
      </c>
      <c r="D30" s="12" t="s">
        <v>1</v>
      </c>
      <c r="E30" s="12"/>
      <c r="F30" s="12">
        <f>C30*E30</f>
        <v>0</v>
      </c>
      <c r="G30" s="13" t="s">
        <v>6</v>
      </c>
    </row>
    <row r="31" spans="1:7" ht="15" customHeight="1">
      <c r="A31" s="6">
        <v>17</v>
      </c>
      <c r="B31" s="66" t="s">
        <v>80</v>
      </c>
      <c r="C31" s="11"/>
      <c r="D31" s="12"/>
      <c r="E31" s="12"/>
      <c r="F31" s="12"/>
      <c r="G31" s="13"/>
    </row>
    <row r="32" spans="1:7" ht="15" customHeight="1">
      <c r="A32" s="6"/>
      <c r="B32" s="66" t="s">
        <v>81</v>
      </c>
      <c r="C32" s="11"/>
      <c r="D32" s="12"/>
      <c r="E32" s="12"/>
      <c r="F32" s="12"/>
      <c r="G32" s="13"/>
    </row>
    <row r="33" spans="1:7" ht="15" customHeight="1">
      <c r="A33" s="6"/>
      <c r="B33" s="67" t="s">
        <v>82</v>
      </c>
      <c r="C33" s="11">
        <v>1</v>
      </c>
      <c r="D33" s="12" t="s">
        <v>1</v>
      </c>
      <c r="E33" s="12"/>
      <c r="F33" s="12">
        <f>C33*E33</f>
        <v>0</v>
      </c>
      <c r="G33" s="13" t="s">
        <v>6</v>
      </c>
    </row>
    <row r="34" spans="1:8" ht="15" customHeight="1">
      <c r="A34" s="20"/>
      <c r="B34" s="21" t="s">
        <v>17</v>
      </c>
      <c r="C34" s="22"/>
      <c r="D34" s="23"/>
      <c r="E34" s="23"/>
      <c r="F34" s="23">
        <f>SUM(F6:F33)</f>
        <v>0</v>
      </c>
      <c r="G34" s="24" t="s">
        <v>6</v>
      </c>
      <c r="H34" s="19"/>
    </row>
    <row r="35" spans="1:7" ht="15" customHeight="1">
      <c r="A35" s="20"/>
      <c r="B35" s="21" t="s">
        <v>8</v>
      </c>
      <c r="C35" s="22"/>
      <c r="D35" s="23"/>
      <c r="E35" s="23"/>
      <c r="F35" s="23">
        <f>F34*21%</f>
        <v>0</v>
      </c>
      <c r="G35" s="24" t="s">
        <v>6</v>
      </c>
    </row>
    <row r="36" spans="1:7" ht="15" customHeight="1">
      <c r="A36" s="20"/>
      <c r="B36" s="21" t="s">
        <v>7</v>
      </c>
      <c r="C36" s="22"/>
      <c r="D36" s="23"/>
      <c r="E36" s="23"/>
      <c r="F36" s="23">
        <f>SUM(F34:F35)</f>
        <v>0</v>
      </c>
      <c r="G36" s="24" t="s">
        <v>6</v>
      </c>
    </row>
    <row r="37" spans="1:7" ht="15" customHeight="1">
      <c r="A37" s="1"/>
      <c r="B37" s="1"/>
      <c r="C37" s="1"/>
      <c r="D37" s="1"/>
      <c r="E37" s="1"/>
      <c r="F37" s="1"/>
      <c r="G37" s="1"/>
    </row>
    <row r="38" ht="15" customHeight="1"/>
    <row r="39" ht="15" customHeight="1">
      <c r="G39" s="10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</sheetData>
  <sheetProtection/>
  <mergeCells count="2">
    <mergeCell ref="C5:D5"/>
    <mergeCell ref="A1:G4"/>
  </mergeCell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landscape" paperSize="9" scale="80" r:id="rId1"/>
  <headerFooter alignWithMargins="0">
    <oddHeader>&amp;C&amp;"Arial,Tučné"&amp;20Zařízení na úpravu odpadu ve firmě ODPADY CB
</oddHeader>
    <oddFooter>&amp;C&amp;"Times New Roman CE,Kurzíva"strana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view="pageLayout" workbookViewId="0" topLeftCell="A1">
      <selection activeCell="A43" sqref="A43"/>
    </sheetView>
  </sheetViews>
  <sheetFormatPr defaultColWidth="9.140625" defaultRowHeight="12.75"/>
  <cols>
    <col min="1" max="1" width="109.7109375" style="0" bestFit="1" customWidth="1"/>
    <col min="2" max="2" width="23.7109375" style="0" bestFit="1" customWidth="1"/>
  </cols>
  <sheetData>
    <row r="1" spans="1:3" ht="24">
      <c r="A1" s="79" t="s">
        <v>86</v>
      </c>
      <c r="B1" s="79"/>
      <c r="C1" s="37"/>
    </row>
    <row r="2" spans="1:3" ht="12">
      <c r="A2" s="38"/>
      <c r="B2" s="38"/>
      <c r="C2" s="36"/>
    </row>
    <row r="3" spans="1:2" ht="17.25">
      <c r="A3" s="39" t="s">
        <v>43</v>
      </c>
      <c r="B3" s="39" t="s">
        <v>42</v>
      </c>
    </row>
    <row r="4" spans="1:2" ht="17.25">
      <c r="A4" s="43" t="s">
        <v>44</v>
      </c>
      <c r="B4" s="39"/>
    </row>
    <row r="5" spans="1:2" ht="17.25">
      <c r="A5" s="39"/>
      <c r="B5" s="39"/>
    </row>
    <row r="6" spans="1:2" ht="12.75">
      <c r="A6" s="40"/>
      <c r="B6" s="40"/>
    </row>
    <row r="7" spans="1:5" ht="15">
      <c r="A7" s="41" t="s">
        <v>29</v>
      </c>
      <c r="B7" s="40"/>
      <c r="E7" s="35"/>
    </row>
    <row r="8" spans="1:4" ht="15">
      <c r="A8" s="42" t="s">
        <v>88</v>
      </c>
      <c r="B8" s="40"/>
      <c r="D8" s="35"/>
    </row>
    <row r="9" spans="1:4" ht="15">
      <c r="A9" s="42" t="s">
        <v>90</v>
      </c>
      <c r="B9" s="40"/>
      <c r="D9" s="35"/>
    </row>
    <row r="10" spans="1:4" ht="15">
      <c r="A10" s="42" t="s">
        <v>91</v>
      </c>
      <c r="B10" s="40"/>
      <c r="D10" s="35"/>
    </row>
    <row r="11" spans="1:4" ht="15">
      <c r="A11" s="42"/>
      <c r="B11" s="40"/>
      <c r="D11" s="35"/>
    </row>
    <row r="12" spans="1:2" ht="15">
      <c r="A12" s="41" t="s">
        <v>30</v>
      </c>
      <c r="B12" s="40"/>
    </row>
    <row r="13" spans="1:2" ht="15">
      <c r="A13" s="42" t="s">
        <v>87</v>
      </c>
      <c r="B13" s="40"/>
    </row>
    <row r="14" spans="1:2" ht="15">
      <c r="A14" s="42" t="s">
        <v>28</v>
      </c>
      <c r="B14" s="40"/>
    </row>
    <row r="15" spans="1:2" ht="15">
      <c r="A15" s="42"/>
      <c r="B15" s="40"/>
    </row>
    <row r="16" spans="1:2" ht="15">
      <c r="A16" s="41" t="s">
        <v>31</v>
      </c>
      <c r="B16" s="40"/>
    </row>
    <row r="17" spans="1:2" ht="15">
      <c r="A17" s="42" t="s">
        <v>89</v>
      </c>
      <c r="B17" s="40"/>
    </row>
    <row r="18" spans="1:2" ht="15">
      <c r="A18" s="42"/>
      <c r="B18" s="40"/>
    </row>
    <row r="19" spans="1:2" ht="15">
      <c r="A19" s="42" t="s">
        <v>92</v>
      </c>
      <c r="B19" s="40"/>
    </row>
    <row r="20" spans="1:2" ht="15">
      <c r="A20" s="42"/>
      <c r="B20" s="40"/>
    </row>
    <row r="21" spans="1:2" ht="15">
      <c r="A21" s="41" t="s">
        <v>32</v>
      </c>
      <c r="B21" s="40"/>
    </row>
    <row r="22" spans="1:2" ht="15">
      <c r="A22" s="42" t="s">
        <v>93</v>
      </c>
      <c r="B22" s="40"/>
    </row>
    <row r="23" spans="1:2" ht="15">
      <c r="A23" s="42" t="s">
        <v>94</v>
      </c>
      <c r="B23" s="40"/>
    </row>
    <row r="24" spans="1:2" ht="15">
      <c r="A24" s="42" t="s">
        <v>33</v>
      </c>
      <c r="B24" s="40"/>
    </row>
    <row r="25" spans="1:2" ht="15">
      <c r="A25" s="42"/>
      <c r="B25" s="40"/>
    </row>
    <row r="26" spans="1:2" ht="15">
      <c r="A26" s="41" t="s">
        <v>34</v>
      </c>
      <c r="B26" s="40"/>
    </row>
    <row r="27" spans="1:2" ht="15">
      <c r="A27" s="42" t="s">
        <v>95</v>
      </c>
      <c r="B27" s="40"/>
    </row>
    <row r="28" spans="1:2" ht="15">
      <c r="A28" s="42" t="s">
        <v>35</v>
      </c>
      <c r="B28" s="40"/>
    </row>
    <row r="29" spans="1:2" ht="15">
      <c r="A29" s="42" t="s">
        <v>36</v>
      </c>
      <c r="B29" s="40"/>
    </row>
    <row r="30" spans="1:2" ht="15">
      <c r="A30" s="42" t="s">
        <v>37</v>
      </c>
      <c r="B30" s="40"/>
    </row>
    <row r="31" spans="1:2" ht="15">
      <c r="A31" s="42" t="s">
        <v>38</v>
      </c>
      <c r="B31" s="40"/>
    </row>
    <row r="32" spans="1:2" ht="15">
      <c r="A32" s="42" t="s">
        <v>96</v>
      </c>
      <c r="B32" s="40"/>
    </row>
    <row r="33" spans="1:2" ht="12.75">
      <c r="A33" s="40"/>
      <c r="B33" s="40"/>
    </row>
    <row r="34" spans="1:2" ht="15">
      <c r="A34" s="41" t="s">
        <v>39</v>
      </c>
      <c r="B34" s="40"/>
    </row>
    <row r="35" spans="1:2" ht="15">
      <c r="A35" s="42" t="s">
        <v>97</v>
      </c>
      <c r="B35" s="40"/>
    </row>
    <row r="36" spans="1:2" ht="15">
      <c r="A36" s="42" t="s">
        <v>99</v>
      </c>
      <c r="B36" s="40"/>
    </row>
    <row r="37" spans="1:2" ht="12.75">
      <c r="A37" s="40"/>
      <c r="B37" s="40"/>
    </row>
    <row r="38" spans="1:2" ht="15">
      <c r="A38" s="41" t="s">
        <v>40</v>
      </c>
      <c r="B38" s="40"/>
    </row>
    <row r="39" spans="1:2" ht="15">
      <c r="A39" s="42" t="s">
        <v>98</v>
      </c>
      <c r="B39" s="40"/>
    </row>
    <row r="40" spans="1:2" ht="15">
      <c r="A40" s="42" t="s">
        <v>100</v>
      </c>
      <c r="B40" s="40"/>
    </row>
    <row r="41" spans="1:2" ht="15">
      <c r="A41" s="42" t="s">
        <v>41</v>
      </c>
      <c r="B41" s="40"/>
    </row>
    <row r="42" spans="1:2" ht="15">
      <c r="A42" s="42" t="s">
        <v>101</v>
      </c>
      <c r="B42" s="40"/>
    </row>
    <row r="43" spans="1:2" ht="15">
      <c r="A43" s="42"/>
      <c r="B43" s="40"/>
    </row>
    <row r="44" spans="1:2" ht="15">
      <c r="A44" s="42"/>
      <c r="B44" s="40"/>
    </row>
    <row r="45" spans="1:2" ht="15">
      <c r="A45" s="42"/>
      <c r="B45" s="40"/>
    </row>
    <row r="46" spans="1:2" ht="15">
      <c r="A46" s="42"/>
      <c r="B46" s="40"/>
    </row>
    <row r="47" spans="1:2" ht="15">
      <c r="A47" s="42"/>
      <c r="B47" s="40"/>
    </row>
    <row r="48" spans="1:2" ht="15">
      <c r="A48" s="42"/>
      <c r="B48" s="40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scale="66" r:id="rId1"/>
  <headerFooter>
    <oddHeader>&amp;C&amp;"Arial,Obyčejné"&amp;20Zařízení na úpravu odpadu ve firmě ODPADY CB - technické vybavení - TELESKOPICKÝ MANIPULÁTOR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0">
      <selection activeCell="B4" sqref="B4:C4"/>
    </sheetView>
  </sheetViews>
  <sheetFormatPr defaultColWidth="9.140625" defaultRowHeight="12.75"/>
  <cols>
    <col min="1" max="1" width="9.140625" style="44" customWidth="1"/>
    <col min="2" max="2" width="60.00390625" style="44" bestFit="1" customWidth="1"/>
    <col min="3" max="3" width="14.140625" style="44" customWidth="1"/>
    <col min="4" max="5" width="9.28125" style="44" bestFit="1" customWidth="1"/>
    <col min="6" max="6" width="11.8515625" style="44" bestFit="1" customWidth="1"/>
    <col min="7" max="16384" width="9.140625" style="44" customWidth="1"/>
  </cols>
  <sheetData>
    <row r="1" ht="13.5" thickBot="1"/>
    <row r="2" spans="1:6" ht="13.5" thickBot="1">
      <c r="A2" s="45" t="s">
        <v>45</v>
      </c>
      <c r="B2" s="45" t="s">
        <v>46</v>
      </c>
      <c r="C2" s="46"/>
      <c r="D2" s="46" t="s">
        <v>47</v>
      </c>
      <c r="E2" s="47" t="s">
        <v>48</v>
      </c>
      <c r="F2" s="46" t="s">
        <v>49</v>
      </c>
    </row>
    <row r="3" spans="1:6" ht="64.5" customHeight="1">
      <c r="A3" s="48" t="s">
        <v>50</v>
      </c>
      <c r="B3" s="82" t="s">
        <v>51</v>
      </c>
      <c r="C3" s="82" t="s">
        <v>52</v>
      </c>
      <c r="D3" s="49">
        <v>1</v>
      </c>
      <c r="E3" s="50"/>
      <c r="F3" s="51">
        <f aca="true" t="shared" si="0" ref="F3:F10">SUM(D3)*E3</f>
        <v>0</v>
      </c>
    </row>
    <row r="4" spans="1:6" ht="18" customHeight="1">
      <c r="A4" s="48" t="s">
        <v>53</v>
      </c>
      <c r="B4" s="83" t="s">
        <v>54</v>
      </c>
      <c r="C4" s="83" t="s">
        <v>55</v>
      </c>
      <c r="D4" s="49">
        <v>1</v>
      </c>
      <c r="E4" s="50"/>
      <c r="F4" s="51">
        <f>SUM(D4)*E4</f>
        <v>0</v>
      </c>
    </row>
    <row r="5" spans="1:6" ht="18" customHeight="1">
      <c r="A5" s="48" t="s">
        <v>56</v>
      </c>
      <c r="B5" s="83" t="s">
        <v>57</v>
      </c>
      <c r="C5" s="83" t="s">
        <v>55</v>
      </c>
      <c r="D5" s="49">
        <v>1</v>
      </c>
      <c r="E5" s="50"/>
      <c r="F5" s="51">
        <f t="shared" si="0"/>
        <v>0</v>
      </c>
    </row>
    <row r="6" spans="1:6" ht="22.5" customHeight="1">
      <c r="A6" s="48" t="s">
        <v>58</v>
      </c>
      <c r="B6" s="83" t="s">
        <v>75</v>
      </c>
      <c r="C6" s="83" t="s">
        <v>55</v>
      </c>
      <c r="D6" s="49">
        <v>1</v>
      </c>
      <c r="E6" s="50"/>
      <c r="F6" s="51">
        <f t="shared" si="0"/>
        <v>0</v>
      </c>
    </row>
    <row r="7" spans="1:6" ht="69.75" customHeight="1">
      <c r="A7" s="48" t="s">
        <v>59</v>
      </c>
      <c r="B7" s="83" t="s">
        <v>60</v>
      </c>
      <c r="C7" s="83" t="s">
        <v>61</v>
      </c>
      <c r="D7" s="49">
        <v>4</v>
      </c>
      <c r="E7" s="50"/>
      <c r="F7" s="51">
        <f>SUM(D7)*E7</f>
        <v>0</v>
      </c>
    </row>
    <row r="8" spans="1:6" ht="18.75" customHeight="1">
      <c r="A8" s="48" t="s">
        <v>62</v>
      </c>
      <c r="B8" s="84" t="s">
        <v>63</v>
      </c>
      <c r="C8" s="84" t="s">
        <v>64</v>
      </c>
      <c r="D8" s="49">
        <v>4</v>
      </c>
      <c r="E8" s="50"/>
      <c r="F8" s="51">
        <f>SUM(D8)*E8</f>
        <v>0</v>
      </c>
    </row>
    <row r="9" spans="1:6" ht="12.75" customHeight="1">
      <c r="A9" s="48" t="s">
        <v>65</v>
      </c>
      <c r="B9" s="80" t="s">
        <v>67</v>
      </c>
      <c r="C9" s="80"/>
      <c r="D9" s="49">
        <v>100</v>
      </c>
      <c r="E9" s="50"/>
      <c r="F9" s="51">
        <f t="shared" si="0"/>
        <v>0</v>
      </c>
    </row>
    <row r="10" spans="1:6" ht="12.75" customHeight="1" thickBot="1">
      <c r="A10" s="48" t="s">
        <v>66</v>
      </c>
      <c r="B10" s="81" t="s">
        <v>74</v>
      </c>
      <c r="C10" s="81"/>
      <c r="D10" s="49">
        <v>1</v>
      </c>
      <c r="E10" s="50"/>
      <c r="F10" s="51">
        <f t="shared" si="0"/>
        <v>0</v>
      </c>
    </row>
    <row r="11" spans="1:6" ht="12.75">
      <c r="A11" s="52" t="s">
        <v>68</v>
      </c>
      <c r="B11" s="53"/>
      <c r="C11" s="53"/>
      <c r="D11" s="54"/>
      <c r="E11" s="53"/>
      <c r="F11" s="55">
        <f>SUM(F3:F10)</f>
        <v>0</v>
      </c>
    </row>
    <row r="12" spans="1:6" ht="12.75">
      <c r="A12" s="56" t="s">
        <v>69</v>
      </c>
      <c r="B12" s="57"/>
      <c r="C12" s="57"/>
      <c r="D12" s="58"/>
      <c r="E12" s="57"/>
      <c r="F12" s="59">
        <v>0</v>
      </c>
    </row>
    <row r="13" spans="1:6" ht="12.75">
      <c r="A13" s="56" t="s">
        <v>70</v>
      </c>
      <c r="B13" s="57"/>
      <c r="C13" s="57"/>
      <c r="D13" s="58"/>
      <c r="E13" s="57"/>
      <c r="F13" s="59">
        <v>0</v>
      </c>
    </row>
    <row r="14" spans="1:6" ht="12.75">
      <c r="A14" s="56" t="s">
        <v>71</v>
      </c>
      <c r="B14" s="57"/>
      <c r="C14" s="57"/>
      <c r="D14" s="58"/>
      <c r="E14" s="57"/>
      <c r="F14" s="59">
        <v>0</v>
      </c>
    </row>
    <row r="15" spans="1:6" ht="13.5" thickBot="1">
      <c r="A15" s="56" t="s">
        <v>72</v>
      </c>
      <c r="B15" s="57"/>
      <c r="C15" s="57"/>
      <c r="D15" s="58"/>
      <c r="E15" s="57"/>
      <c r="F15" s="59">
        <v>0</v>
      </c>
    </row>
    <row r="16" spans="1:6" ht="13.5" thickBot="1">
      <c r="A16" s="60" t="s">
        <v>73</v>
      </c>
      <c r="B16" s="61"/>
      <c r="C16" s="61"/>
      <c r="D16" s="62"/>
      <c r="E16" s="61"/>
      <c r="F16" s="63">
        <f>SUM(F11:F15)</f>
        <v>0</v>
      </c>
    </row>
  </sheetData>
  <sheetProtection/>
  <mergeCells count="8">
    <mergeCell ref="B9:C9"/>
    <mergeCell ref="B10:C10"/>
    <mergeCell ref="B3:C3"/>
    <mergeCell ref="B4:C4"/>
    <mergeCell ref="B5:C5"/>
    <mergeCell ref="B6:C6"/>
    <mergeCell ref="B7:C7"/>
    <mergeCell ref="B8:C8"/>
  </mergeCells>
  <printOptions/>
  <pageMargins left="0.7" right="0.7" top="0.787401575" bottom="0.787401575" header="0.3" footer="0.3"/>
  <pageSetup horizontalDpi="600" verticalDpi="600" orientation="portrait" paperSize="9" scale="78" r:id="rId1"/>
  <headerFooter>
    <oddHeader>&amp;C&amp;"Arial,Tučné"&amp;20Zařízení na úpravu odpadu ve firmě ODPADY CB - technické vybavení - kamerový systém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Zemek</dc:creator>
  <cp:keywords/>
  <dc:description/>
  <cp:lastModifiedBy>Pavel Peroutka</cp:lastModifiedBy>
  <cp:lastPrinted>2021-05-10T10:57:32Z</cp:lastPrinted>
  <dcterms:created xsi:type="dcterms:W3CDTF">2006-06-03T10:40:05Z</dcterms:created>
  <dcterms:modified xsi:type="dcterms:W3CDTF">2021-10-24T05:19:55Z</dcterms:modified>
  <cp:category/>
  <cp:version/>
  <cp:contentType/>
  <cp:contentStatus/>
</cp:coreProperties>
</file>